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2 - Przetargi\2022_Dostawy\27_Środki Ochrony Indywidualnej\Wybór\"/>
    </mc:Choice>
  </mc:AlternateContent>
  <xr:revisionPtr revIDLastSave="0" documentId="13_ncr:1_{393354AB-96B9-40DB-BDF3-AA3801FEA953}" xr6:coauthVersionLast="47" xr6:coauthVersionMax="47" xr10:uidLastSave="{00000000-0000-0000-0000-000000000000}"/>
  <bookViews>
    <workbookView xWindow="-120" yWindow="-120" windowWidth="25440" windowHeight="15390" xr2:uid="{55FDF57B-82CD-4157-BF91-822E46590840}"/>
  </bookViews>
  <sheets>
    <sheet name="Arkusz1" sheetId="1" r:id="rId1"/>
  </sheets>
  <definedNames>
    <definedName name="_Hlk100043897" localSheetId="0">Arkusz1!$C$35</definedName>
    <definedName name="_Hlk85091737" localSheetId="0">Arkusz1!#REF!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1" l="1"/>
  <c r="H43" i="1"/>
  <c r="E36" i="1"/>
  <c r="H36" i="1" s="1"/>
  <c r="E12" i="1"/>
  <c r="H12" i="1" s="1"/>
  <c r="E8" i="1"/>
  <c r="H8" i="1" s="1"/>
  <c r="E10" i="1"/>
  <c r="H10" i="1" s="1"/>
  <c r="E29" i="1"/>
  <c r="H29" i="1" s="1"/>
</calcChain>
</file>

<file path=xl/sharedStrings.xml><?xml version="1.0" encoding="utf-8"?>
<sst xmlns="http://schemas.openxmlformats.org/spreadsheetml/2006/main" count="64" uniqueCount="32">
  <si>
    <t>Jedna oferta niepodlegająca odrzuceniu</t>
  </si>
  <si>
    <t>Nr oferty</t>
  </si>
  <si>
    <t>Nazwa Wykonawcy</t>
  </si>
  <si>
    <t>Wartość oferty brutto</t>
  </si>
  <si>
    <t>Liczba punktów – Kryterium cena 60%</t>
  </si>
  <si>
    <t>Łączna ilość punktów</t>
  </si>
  <si>
    <t>PAKIET 1</t>
  </si>
  <si>
    <t>PAKIET 2</t>
  </si>
  <si>
    <t>PAKIET 3</t>
  </si>
  <si>
    <t>PAKIET 5</t>
  </si>
  <si>
    <t>PAKIET 6</t>
  </si>
  <si>
    <t>PAKIET 8</t>
  </si>
  <si>
    <t>Termin dostawy</t>
  </si>
  <si>
    <t>Liczba punktów – Kryterium Termin dostawy - 40%</t>
  </si>
  <si>
    <t>2 dni robocze</t>
  </si>
  <si>
    <t>3 dni robocze</t>
  </si>
  <si>
    <t>Zestawienie i ocena złożonych ofert</t>
  </si>
  <si>
    <t>WKM Andrzej Kościarz
Ul. Brodowicza 11/2
31 – 518 Kraków</t>
  </si>
  <si>
    <t>POLMIL Sp. z o. o. SKA
Ul. Przemysłowa 8B
85 – 758 Bydgoszcz</t>
  </si>
  <si>
    <t>ZARYS International Group Sp. z o. o. Sp. k.
Ul. Pod Borem 18
41 – 808 Zabrze</t>
  </si>
  <si>
    <t>Europrofil Sp. z o. o.
Ul. Zielona 11
11 – 015 Olsztynek</t>
  </si>
  <si>
    <t>J. Chodacki, A. Misztal „Medica” Spółka Jawna
Ul. Przemysłowa 4A
59 – 300 Lubin</t>
  </si>
  <si>
    <t>oferta nie podlega ocenie</t>
  </si>
  <si>
    <t>Unieważnienie</t>
  </si>
  <si>
    <t>Brak ofert</t>
  </si>
  <si>
    <t>PAKIET 4</t>
  </si>
  <si>
    <t>ACC Agnieszka Dymna
Ul. Okulickiego 10
05 – 500 Piaseczno</t>
  </si>
  <si>
    <t>do 3 dni roboczych</t>
  </si>
  <si>
    <t>PAKIET 7</t>
  </si>
  <si>
    <t>Brak ofert niepodlegających odrzuceniu</t>
  </si>
  <si>
    <t>PAKIET 9</t>
  </si>
  <si>
    <r>
      <t xml:space="preserve">Załącznik nr 1 do Informacji o rozstrzygnięciu postępowania
</t>
    </r>
    <r>
      <rPr>
        <b/>
        <sz val="9"/>
        <rFont val="Arial"/>
        <family val="2"/>
        <charset val="238"/>
      </rPr>
      <t>W postępowaniu przetargowym na dostawę środków ochrony indywidualnej dla personelu Szpitala Wojewódzkiego im. Kardynała Stefana Wyszyńskiego w Łomży.
Znak sprawy: ZT-SZP-226/01/27/2022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</si>
</sst>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* #,##0.00,&quot;zł &quot;;\-* #,##0.00,&quot;zł &quot;;\ * \-#&quot; zł &quot;;@\ "/>
    <numFmt numFmtId="165" formatCode="* #,##0.00,&quot;zł &quot;;\-* #,##0.00,&quot;zł &quot;;* \-#&quot; zł &quot;;@\ "/>
    <numFmt numFmtId="166" formatCode="#,##0.00\ [$zł-415];[Red]\-#,##0.00\ [$zł-415]"/>
    <numFmt numFmtId="167" formatCode="#,###.00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18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Border="0" applyProtection="0"/>
    <xf numFmtId="165" fontId="4" fillId="0" borderId="0" applyBorder="0" applyProtection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3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 applyProtection="1">
      <alignment horizontal="center" vertical="center"/>
    </xf>
    <xf numFmtId="3" fontId="12" fillId="0" borderId="1" xfId="1" applyNumberFormat="1" applyFont="1" applyFill="1" applyBorder="1" applyAlignment="1" applyProtection="1">
      <alignment horizontal="center" vertical="center"/>
    </xf>
    <xf numFmtId="4" fontId="12" fillId="0" borderId="1" xfId="1" applyNumberFormat="1" applyFont="1" applyFill="1" applyBorder="1" applyAlignment="1" applyProtection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 applyProtection="1">
      <alignment horizontal="center" vertical="center"/>
    </xf>
    <xf numFmtId="0" fontId="8" fillId="3" borderId="1" xfId="1" applyNumberFormat="1" applyFont="1" applyFill="1" applyBorder="1" applyAlignment="1" applyProtection="1">
      <alignment horizontal="center" vertical="center" wrapText="1"/>
    </xf>
    <xf numFmtId="0" fontId="8" fillId="3" borderId="1" xfId="2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2" fillId="0" borderId="1" xfId="3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66" fontId="7" fillId="0" borderId="2" xfId="0" applyNumberFormat="1" applyFont="1" applyFill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right" vertical="center"/>
    </xf>
    <xf numFmtId="0" fontId="12" fillId="5" borderId="1" xfId="3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right" vertical="center"/>
    </xf>
    <xf numFmtId="2" fontId="12" fillId="5" borderId="1" xfId="1" applyNumberFormat="1" applyFont="1" applyFill="1" applyBorder="1" applyAlignment="1" applyProtection="1">
      <alignment horizontal="center" vertical="center"/>
    </xf>
    <xf numFmtId="3" fontId="12" fillId="5" borderId="1" xfId="1" applyNumberFormat="1" applyFont="1" applyFill="1" applyBorder="1" applyAlignment="1" applyProtection="1">
      <alignment horizontal="center" vertical="center"/>
    </xf>
    <xf numFmtId="4" fontId="12" fillId="5" borderId="1" xfId="1" applyNumberFormat="1" applyFont="1" applyFill="1" applyBorder="1" applyAlignment="1" applyProtection="1">
      <alignment horizontal="center" vertical="center"/>
    </xf>
    <xf numFmtId="167" fontId="12" fillId="5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</cellXfs>
  <cellStyles count="4">
    <cellStyle name="Excel Built-in Excel Built-in Excel Built-in Excel Built-in Excel Built-in Excel Built-in Excel Built-in Excel Built-in Excel Built-in TableStyleLight1" xfId="2" xr:uid="{91889B8B-342E-4858-BEDB-BB4F15056F08}"/>
    <cellStyle name="Excel Built-in Excel Built-in Excel Built-in TableStyleLight1" xfId="3" xr:uid="{22FC0C3B-4D99-4C86-B18D-845A6151AA54}"/>
    <cellStyle name="Excel Built-in TableStyleLight1" xfId="1" xr:uid="{B4C812AE-FE14-4E4B-BB4E-BE7D5F4E5769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B93D0-048A-47D1-8A95-BC026D1B1889}">
  <sheetPr>
    <pageSetUpPr fitToPage="1"/>
  </sheetPr>
  <dimension ref="B2:J58"/>
  <sheetViews>
    <sheetView tabSelected="1" topLeftCell="A49" zoomScaleNormal="100" workbookViewId="0">
      <selection activeCell="C60" sqref="C60:C68"/>
    </sheetView>
  </sheetViews>
  <sheetFormatPr defaultRowHeight="15" x14ac:dyDescent="0.25"/>
  <cols>
    <col min="1" max="1" width="3.42578125" customWidth="1"/>
    <col min="3" max="3" width="26.42578125" customWidth="1"/>
    <col min="4" max="4" width="16.7109375" customWidth="1"/>
    <col min="5" max="5" width="16.140625" customWidth="1"/>
    <col min="6" max="6" width="14.5703125" customWidth="1"/>
    <col min="7" max="7" width="16.140625" customWidth="1"/>
    <col min="8" max="8" width="14.7109375" customWidth="1"/>
    <col min="9" max="9" width="16.140625" customWidth="1"/>
    <col min="10" max="10" width="12.140625" customWidth="1"/>
    <col min="11" max="11" width="14.140625" customWidth="1"/>
    <col min="12" max="12" width="14.28515625" customWidth="1"/>
  </cols>
  <sheetData>
    <row r="2" spans="2:10" ht="51.75" customHeight="1" thickBot="1" x14ac:dyDescent="0.3">
      <c r="B2" s="33" t="s">
        <v>31</v>
      </c>
      <c r="C2" s="33"/>
      <c r="D2" s="33"/>
      <c r="E2" s="33"/>
      <c r="F2" s="33"/>
      <c r="G2" s="33"/>
      <c r="H2" s="33"/>
      <c r="I2" s="33"/>
      <c r="J2" s="33"/>
    </row>
    <row r="3" spans="2:10" ht="15.75" thickBot="1" x14ac:dyDescent="0.3">
      <c r="B3" s="34" t="s">
        <v>16</v>
      </c>
      <c r="C3" s="35"/>
      <c r="D3" s="35"/>
      <c r="E3" s="35"/>
      <c r="F3" s="35"/>
      <c r="G3" s="35"/>
      <c r="H3" s="35"/>
      <c r="I3" s="35"/>
      <c r="J3" s="36"/>
    </row>
    <row r="4" spans="2:10" x14ac:dyDescent="0.25">
      <c r="B4" s="19"/>
      <c r="C4" s="19"/>
      <c r="D4" s="19"/>
      <c r="E4" s="19"/>
      <c r="F4" s="19"/>
      <c r="G4" s="19"/>
      <c r="H4" s="19"/>
      <c r="I4" s="19"/>
      <c r="J4" s="19"/>
    </row>
    <row r="5" spans="2:10" x14ac:dyDescent="0.25">
      <c r="B5" s="1" t="s">
        <v>6</v>
      </c>
      <c r="C5" s="2"/>
      <c r="D5" s="2"/>
      <c r="E5" s="2"/>
      <c r="F5" s="2"/>
      <c r="G5" s="2"/>
      <c r="H5" s="2"/>
      <c r="I5" s="3"/>
      <c r="J5" s="3"/>
    </row>
    <row r="6" spans="2:10" x14ac:dyDescent="0.25">
      <c r="B6" s="2"/>
      <c r="C6" s="2"/>
      <c r="D6" s="2"/>
      <c r="E6" s="2"/>
      <c r="F6" s="2"/>
      <c r="G6" s="2"/>
      <c r="H6" s="2"/>
      <c r="I6" s="3"/>
      <c r="J6" s="3"/>
    </row>
    <row r="7" spans="2:10" ht="36" x14ac:dyDescent="0.25">
      <c r="B7" s="13" t="s">
        <v>1</v>
      </c>
      <c r="C7" s="13" t="s">
        <v>2</v>
      </c>
      <c r="D7" s="13" t="s">
        <v>3</v>
      </c>
      <c r="E7" s="14" t="s">
        <v>4</v>
      </c>
      <c r="F7" s="14" t="s">
        <v>12</v>
      </c>
      <c r="G7" s="14" t="s">
        <v>13</v>
      </c>
      <c r="H7" s="14" t="s">
        <v>5</v>
      </c>
    </row>
    <row r="8" spans="2:10" ht="55.5" customHeight="1" x14ac:dyDescent="0.25">
      <c r="B8" s="12">
        <v>1</v>
      </c>
      <c r="C8" s="18" t="s">
        <v>17</v>
      </c>
      <c r="D8" s="21">
        <v>32400</v>
      </c>
      <c r="E8" s="8">
        <f>D10/D8*100*60%</f>
        <v>36</v>
      </c>
      <c r="F8" s="9" t="s">
        <v>14</v>
      </c>
      <c r="G8" s="10">
        <v>40</v>
      </c>
      <c r="H8" s="11">
        <f>SUM(E8,G8)</f>
        <v>76</v>
      </c>
    </row>
    <row r="9" spans="2:10" ht="36" x14ac:dyDescent="0.25">
      <c r="B9" s="22">
        <v>2</v>
      </c>
      <c r="C9" s="18" t="s">
        <v>18</v>
      </c>
      <c r="D9" s="30" t="s">
        <v>22</v>
      </c>
      <c r="E9" s="31"/>
      <c r="F9" s="31"/>
      <c r="G9" s="31"/>
      <c r="H9" s="32"/>
    </row>
    <row r="10" spans="2:10" ht="48" x14ac:dyDescent="0.25">
      <c r="B10" s="22">
        <v>5</v>
      </c>
      <c r="C10" s="24" t="s">
        <v>19</v>
      </c>
      <c r="D10" s="25">
        <v>19440</v>
      </c>
      <c r="E10" s="26">
        <f>D10/D10*100*60%</f>
        <v>60</v>
      </c>
      <c r="F10" s="27" t="s">
        <v>15</v>
      </c>
      <c r="G10" s="28">
        <v>40</v>
      </c>
      <c r="H10" s="29">
        <f>SUM(E10,G10)</f>
        <v>100</v>
      </c>
    </row>
    <row r="11" spans="2:10" ht="36" x14ac:dyDescent="0.25">
      <c r="B11" s="22">
        <v>6</v>
      </c>
      <c r="C11" s="18" t="s">
        <v>20</v>
      </c>
      <c r="D11" s="30" t="s">
        <v>22</v>
      </c>
      <c r="E11" s="31"/>
      <c r="F11" s="31"/>
      <c r="G11" s="31"/>
      <c r="H11" s="32"/>
    </row>
    <row r="12" spans="2:10" ht="48" x14ac:dyDescent="0.25">
      <c r="B12" s="22">
        <v>7</v>
      </c>
      <c r="C12" s="7" t="s">
        <v>21</v>
      </c>
      <c r="D12" s="23">
        <v>21600</v>
      </c>
      <c r="E12" s="8">
        <f>D10/D12*100*60%</f>
        <v>54</v>
      </c>
      <c r="F12" s="9" t="s">
        <v>15</v>
      </c>
      <c r="G12" s="10">
        <v>40</v>
      </c>
      <c r="H12" s="11">
        <f>SUM(E12,G12)</f>
        <v>94</v>
      </c>
    </row>
    <row r="15" spans="2:10" x14ac:dyDescent="0.25">
      <c r="B15" s="1" t="s">
        <v>7</v>
      </c>
      <c r="C15" s="2"/>
      <c r="D15" s="2"/>
      <c r="E15" s="2"/>
      <c r="F15" s="2"/>
      <c r="G15" s="2"/>
      <c r="H15" s="2"/>
    </row>
    <row r="17" spans="2:8" x14ac:dyDescent="0.25">
      <c r="B17" t="s">
        <v>23</v>
      </c>
    </row>
    <row r="20" spans="2:8" x14ac:dyDescent="0.25">
      <c r="B20" s="1" t="s">
        <v>8</v>
      </c>
      <c r="C20" s="2"/>
    </row>
    <row r="22" spans="2:8" x14ac:dyDescent="0.25">
      <c r="B22" t="s">
        <v>24</v>
      </c>
    </row>
    <row r="25" spans="2:8" x14ac:dyDescent="0.25">
      <c r="B25" s="16" t="s">
        <v>25</v>
      </c>
      <c r="C25" s="17"/>
      <c r="D25" s="17"/>
      <c r="E25" s="17"/>
      <c r="F25" s="17"/>
      <c r="G25" s="17"/>
      <c r="H25" s="17"/>
    </row>
    <row r="26" spans="2:8" x14ac:dyDescent="0.25">
      <c r="B26" s="17"/>
      <c r="C26" s="17"/>
      <c r="D26" s="17"/>
      <c r="E26" s="17"/>
      <c r="F26" s="17"/>
      <c r="G26" s="17"/>
      <c r="H26" s="17"/>
    </row>
    <row r="27" spans="2:8" x14ac:dyDescent="0.25">
      <c r="B27" s="15" t="s">
        <v>0</v>
      </c>
      <c r="C27" s="15"/>
      <c r="D27" s="15"/>
      <c r="E27" s="15"/>
      <c r="F27" s="15"/>
      <c r="G27" s="15"/>
      <c r="H27" s="15"/>
    </row>
    <row r="28" spans="2:8" ht="36" x14ac:dyDescent="0.25">
      <c r="B28" s="13" t="s">
        <v>1</v>
      </c>
      <c r="C28" s="13" t="s">
        <v>2</v>
      </c>
      <c r="D28" s="13" t="s">
        <v>3</v>
      </c>
      <c r="E28" s="14" t="s">
        <v>4</v>
      </c>
      <c r="F28" s="14" t="s">
        <v>12</v>
      </c>
      <c r="G28" s="14" t="s">
        <v>13</v>
      </c>
      <c r="H28" s="14" t="s">
        <v>5</v>
      </c>
    </row>
    <row r="29" spans="2:8" ht="48" x14ac:dyDescent="0.25">
      <c r="B29" s="22">
        <v>5</v>
      </c>
      <c r="C29" s="18" t="s">
        <v>19</v>
      </c>
      <c r="D29" s="5">
        <v>7452</v>
      </c>
      <c r="E29" s="8">
        <f>D29/D29*100*60%</f>
        <v>60</v>
      </c>
      <c r="F29" s="9" t="s">
        <v>15</v>
      </c>
      <c r="G29" s="10">
        <v>40</v>
      </c>
      <c r="H29" s="11">
        <f>SUM(E29,G29)</f>
        <v>100</v>
      </c>
    </row>
    <row r="32" spans="2:8" x14ac:dyDescent="0.25">
      <c r="B32" s="16" t="s">
        <v>9</v>
      </c>
      <c r="C32" s="17"/>
      <c r="D32" s="17"/>
      <c r="E32" s="17"/>
      <c r="F32" s="17"/>
      <c r="G32" s="17"/>
      <c r="H32" s="17"/>
    </row>
    <row r="33" spans="2:8" x14ac:dyDescent="0.25">
      <c r="B33" s="17"/>
      <c r="C33" s="17"/>
      <c r="D33" s="17"/>
      <c r="E33" s="17"/>
      <c r="F33" s="17"/>
      <c r="G33" s="17"/>
      <c r="H33" s="17"/>
    </row>
    <row r="34" spans="2:8" x14ac:dyDescent="0.25">
      <c r="B34" s="15" t="s">
        <v>0</v>
      </c>
      <c r="C34" s="15"/>
      <c r="D34" s="15"/>
      <c r="E34" s="15"/>
      <c r="F34" s="15"/>
      <c r="G34" s="15"/>
      <c r="H34" s="15"/>
    </row>
    <row r="35" spans="2:8" ht="36" x14ac:dyDescent="0.25">
      <c r="B35" s="13" t="s">
        <v>1</v>
      </c>
      <c r="C35" s="13" t="s">
        <v>2</v>
      </c>
      <c r="D35" s="13" t="s">
        <v>3</v>
      </c>
      <c r="E35" s="14" t="s">
        <v>4</v>
      </c>
      <c r="F35" s="14" t="s">
        <v>12</v>
      </c>
      <c r="G35" s="14" t="s">
        <v>13</v>
      </c>
      <c r="H35" s="14" t="s">
        <v>5</v>
      </c>
    </row>
    <row r="36" spans="2:8" ht="36" x14ac:dyDescent="0.25">
      <c r="B36" s="22">
        <v>3</v>
      </c>
      <c r="C36" s="4" t="s">
        <v>26</v>
      </c>
      <c r="D36" s="5">
        <v>23739</v>
      </c>
      <c r="E36" s="8">
        <f>D36/D36*100*60%</f>
        <v>60</v>
      </c>
      <c r="F36" s="9" t="s">
        <v>27</v>
      </c>
      <c r="G36" s="10">
        <v>40</v>
      </c>
      <c r="H36" s="11">
        <f>SUM(E36,G36)</f>
        <v>100</v>
      </c>
    </row>
    <row r="37" spans="2:8" x14ac:dyDescent="0.25">
      <c r="C37" s="6"/>
    </row>
    <row r="38" spans="2:8" x14ac:dyDescent="0.25">
      <c r="C38" s="6"/>
    </row>
    <row r="39" spans="2:8" x14ac:dyDescent="0.25">
      <c r="B39" s="1" t="s">
        <v>10</v>
      </c>
      <c r="C39" s="2"/>
      <c r="D39" s="2"/>
      <c r="E39" s="2"/>
      <c r="F39" s="2"/>
      <c r="G39" s="2"/>
      <c r="H39" s="2"/>
    </row>
    <row r="40" spans="2:8" x14ac:dyDescent="0.25">
      <c r="B40" s="2"/>
      <c r="C40" s="2"/>
      <c r="D40" s="2"/>
      <c r="E40" s="2"/>
      <c r="F40" s="2"/>
      <c r="G40" s="2"/>
      <c r="H40" s="2"/>
    </row>
    <row r="41" spans="2:8" ht="36" x14ac:dyDescent="0.25">
      <c r="B41" s="13" t="s">
        <v>1</v>
      </c>
      <c r="C41" s="13" t="s">
        <v>2</v>
      </c>
      <c r="D41" s="13" t="s">
        <v>3</v>
      </c>
      <c r="E41" s="14" t="s">
        <v>4</v>
      </c>
      <c r="F41" s="14" t="s">
        <v>12</v>
      </c>
      <c r="G41" s="14" t="s">
        <v>13</v>
      </c>
      <c r="H41" s="14" t="s">
        <v>5</v>
      </c>
    </row>
    <row r="42" spans="2:8" ht="36" x14ac:dyDescent="0.25">
      <c r="B42" s="22">
        <v>2</v>
      </c>
      <c r="C42" s="18" t="s">
        <v>18</v>
      </c>
      <c r="D42" s="30" t="s">
        <v>22</v>
      </c>
      <c r="E42" s="31"/>
      <c r="F42" s="31"/>
      <c r="G42" s="31"/>
      <c r="H42" s="32"/>
    </row>
    <row r="43" spans="2:8" ht="48" x14ac:dyDescent="0.25">
      <c r="B43" s="22">
        <v>7</v>
      </c>
      <c r="C43" s="7" t="s">
        <v>21</v>
      </c>
      <c r="D43" s="20">
        <v>2160</v>
      </c>
      <c r="E43" s="8">
        <f>D43/D43*100*60%</f>
        <v>60</v>
      </c>
      <c r="F43" s="9" t="s">
        <v>15</v>
      </c>
      <c r="G43" s="10">
        <v>40</v>
      </c>
      <c r="H43" s="11">
        <f>SUM(E43,G43)</f>
        <v>100</v>
      </c>
    </row>
    <row r="46" spans="2:8" x14ac:dyDescent="0.25">
      <c r="B46" s="1" t="s">
        <v>28</v>
      </c>
      <c r="C46" s="2"/>
    </row>
    <row r="48" spans="2:8" x14ac:dyDescent="0.25">
      <c r="B48" t="s">
        <v>29</v>
      </c>
    </row>
    <row r="51" spans="2:3" x14ac:dyDescent="0.25">
      <c r="B51" s="1" t="s">
        <v>11</v>
      </c>
      <c r="C51" s="2"/>
    </row>
    <row r="53" spans="2:3" x14ac:dyDescent="0.25">
      <c r="B53" t="s">
        <v>24</v>
      </c>
    </row>
    <row r="56" spans="2:3" x14ac:dyDescent="0.25">
      <c r="B56" s="1" t="s">
        <v>30</v>
      </c>
      <c r="C56" s="2"/>
    </row>
    <row r="58" spans="2:3" x14ac:dyDescent="0.25">
      <c r="B58" t="s">
        <v>24</v>
      </c>
    </row>
  </sheetData>
  <mergeCells count="5">
    <mergeCell ref="D42:H42"/>
    <mergeCell ref="B2:J2"/>
    <mergeCell ref="B3:J3"/>
    <mergeCell ref="D9:H9"/>
    <mergeCell ref="D11:H11"/>
  </mergeCells>
  <pageMargins left="0.7" right="0.7" top="0.75" bottom="0.75" header="0.3" footer="0.3"/>
  <pageSetup paperSize="9" scale="90" fitToHeight="0" orientation="landscape" r:id="rId1"/>
  <rowBreaks count="2" manualBreakCount="2">
    <brk id="22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Arkusz1!_Hlk100043897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Wiszniewska Sylwia</dc:creator>
  <cp:lastModifiedBy>Wiszniewska Sylwia</cp:lastModifiedBy>
  <cp:lastPrinted>2022-07-27T06:05:27Z</cp:lastPrinted>
  <dcterms:created xsi:type="dcterms:W3CDTF">2022-03-30T06:56:59Z</dcterms:created>
  <dcterms:modified xsi:type="dcterms:W3CDTF">2022-07-27T06:05:37Z</dcterms:modified>
</cp:coreProperties>
</file>