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1 - przetargi\2021_Leki\42_Leki_EB_wyroby medyczne (UE)\6_Korespondencja z NFZ\"/>
    </mc:Choice>
  </mc:AlternateContent>
  <xr:revisionPtr revIDLastSave="0" documentId="13_ncr:1_{2F989BB0-A737-4A46-837F-C9B70388BD44}" xr6:coauthVersionLast="47" xr6:coauthVersionMax="47" xr10:uidLastSave="{00000000-0000-0000-0000-000000000000}"/>
  <bookViews>
    <workbookView xWindow="-120" yWindow="-120" windowWidth="25440" windowHeight="15390" xr2:uid="{A2DCC16B-41ED-4384-87E7-80E91DCCB619}"/>
  </bookViews>
  <sheets>
    <sheet name="Arkusz1" sheetId="1" r:id="rId1"/>
    <sheet name="Arkusz2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2" l="1"/>
  <c r="C64" i="2"/>
  <c r="F64" i="2" l="1"/>
  <c r="G64" i="2" s="1"/>
  <c r="E64" i="2"/>
  <c r="C63" i="2"/>
  <c r="D63" i="2"/>
  <c r="D62" i="2"/>
  <c r="F63" i="2" l="1"/>
  <c r="G63" i="2" s="1"/>
  <c r="E63" i="2"/>
  <c r="C62" i="2"/>
  <c r="E62" i="2" s="1"/>
  <c r="F62" i="2" l="1"/>
  <c r="G62" i="2" s="1"/>
  <c r="D61" i="2"/>
  <c r="C61" i="2"/>
  <c r="F61" i="2" s="1"/>
  <c r="G61" i="2" s="1"/>
  <c r="D18" i="2"/>
  <c r="C18" i="2"/>
  <c r="F18" i="2" s="1"/>
  <c r="G18" i="2" s="1"/>
  <c r="D16" i="2"/>
  <c r="C16" i="2"/>
  <c r="F16" i="2" s="1"/>
  <c r="G16" i="2" s="1"/>
  <c r="D14" i="2"/>
  <c r="C14" i="2"/>
  <c r="F14" i="2" s="1"/>
  <c r="G14" i="2" s="1"/>
  <c r="D11" i="2"/>
  <c r="C11" i="2"/>
  <c r="F11" i="2" s="1"/>
  <c r="G11" i="2" s="1"/>
  <c r="D9" i="2"/>
  <c r="C9" i="2"/>
  <c r="F9" i="2" s="1"/>
  <c r="G9" i="2" s="1"/>
  <c r="E61" i="2" l="1"/>
  <c r="F37" i="2"/>
  <c r="G37" i="2" s="1"/>
  <c r="E9" i="2"/>
  <c r="E16" i="2"/>
  <c r="E11" i="2"/>
  <c r="E50" i="2"/>
  <c r="E18" i="2"/>
  <c r="E14" i="2"/>
  <c r="C47" i="2"/>
  <c r="F47" i="2" s="1"/>
  <c r="G47" i="2" s="1"/>
  <c r="D47" i="2"/>
  <c r="D58" i="2"/>
  <c r="C58" i="2"/>
  <c r="F58" i="2" s="1"/>
  <c r="G58" i="2" s="1"/>
  <c r="D57" i="2"/>
  <c r="C57" i="2"/>
  <c r="F57" i="2" s="1"/>
  <c r="G57" i="2" s="1"/>
  <c r="D56" i="2"/>
  <c r="C56" i="2"/>
  <c r="F56" i="2" s="1"/>
  <c r="G56" i="2" s="1"/>
  <c r="D55" i="2"/>
  <c r="C55" i="2"/>
  <c r="F55" i="2" s="1"/>
  <c r="G55" i="2" s="1"/>
  <c r="D53" i="2"/>
  <c r="C53" i="2"/>
  <c r="E53" i="2" s="1"/>
  <c r="D50" i="2"/>
  <c r="C50" i="2"/>
  <c r="F50" i="2" s="1"/>
  <c r="G50" i="2" s="1"/>
  <c r="D48" i="2"/>
  <c r="C48" i="2"/>
  <c r="F48" i="2" s="1"/>
  <c r="G48" i="2" s="1"/>
  <c r="D46" i="2"/>
  <c r="C46" i="2"/>
  <c r="F46" i="2" s="1"/>
  <c r="G46" i="2" s="1"/>
  <c r="D45" i="2"/>
  <c r="C45" i="2"/>
  <c r="F45" i="2" s="1"/>
  <c r="G45" i="2" s="1"/>
  <c r="D44" i="2"/>
  <c r="C44" i="2"/>
  <c r="F44" i="2" s="1"/>
  <c r="G44" i="2" s="1"/>
  <c r="D43" i="2"/>
  <c r="C43" i="2"/>
  <c r="F43" i="2" s="1"/>
  <c r="G43" i="2" s="1"/>
  <c r="D42" i="2"/>
  <c r="C42" i="2"/>
  <c r="F42" i="2" s="1"/>
  <c r="G42" i="2" s="1"/>
  <c r="D41" i="2"/>
  <c r="C41" i="2"/>
  <c r="F41" i="2" s="1"/>
  <c r="G41" i="2" s="1"/>
  <c r="D40" i="2"/>
  <c r="C40" i="2"/>
  <c r="F40" i="2" s="1"/>
  <c r="G40" i="2" s="1"/>
  <c r="D39" i="2"/>
  <c r="C39" i="2"/>
  <c r="F39" i="2" s="1"/>
  <c r="G39" i="2" s="1"/>
  <c r="D38" i="2"/>
  <c r="C38" i="2"/>
  <c r="F38" i="2" s="1"/>
  <c r="G38" i="2" s="1"/>
  <c r="D37" i="2"/>
  <c r="C37" i="2"/>
  <c r="E37" i="2" s="1"/>
  <c r="D35" i="2"/>
  <c r="C35" i="2"/>
  <c r="F35" i="2" s="1"/>
  <c r="G35" i="2" s="1"/>
  <c r="D34" i="2"/>
  <c r="C34" i="2"/>
  <c r="F34" i="2" s="1"/>
  <c r="G34" i="2" s="1"/>
  <c r="D33" i="2"/>
  <c r="C33" i="2"/>
  <c r="E33" i="2" s="1"/>
  <c r="D32" i="2"/>
  <c r="C32" i="2"/>
  <c r="F32" i="2" s="1"/>
  <c r="G32" i="2" s="1"/>
  <c r="D31" i="2"/>
  <c r="C31" i="2"/>
  <c r="F31" i="2" s="1"/>
  <c r="G31" i="2" s="1"/>
  <c r="D30" i="2"/>
  <c r="C30" i="2"/>
  <c r="F30" i="2" s="1"/>
  <c r="G30" i="2" s="1"/>
  <c r="D28" i="2"/>
  <c r="C28" i="2"/>
  <c r="F28" i="2" s="1"/>
  <c r="G28" i="2" s="1"/>
  <c r="D27" i="2"/>
  <c r="C27" i="2"/>
  <c r="F27" i="2" s="1"/>
  <c r="G27" i="2" s="1"/>
  <c r="D25" i="2"/>
  <c r="C25" i="2"/>
  <c r="F25" i="2" s="1"/>
  <c r="G25" i="2" s="1"/>
  <c r="D24" i="2"/>
  <c r="C24" i="2"/>
  <c r="F24" i="2" s="1"/>
  <c r="G24" i="2" s="1"/>
  <c r="D21" i="2"/>
  <c r="C21" i="2"/>
  <c r="E21" i="2" s="1"/>
  <c r="D19" i="2"/>
  <c r="C19" i="2"/>
  <c r="F19" i="2" s="1"/>
  <c r="G19" i="2" s="1"/>
  <c r="D17" i="2"/>
  <c r="C17" i="2"/>
  <c r="E17" i="2" s="1"/>
  <c r="D15" i="2"/>
  <c r="C15" i="2"/>
  <c r="F15" i="2" s="1"/>
  <c r="G15" i="2" s="1"/>
  <c r="D12" i="2"/>
  <c r="C12" i="2"/>
  <c r="F12" i="2" s="1"/>
  <c r="G12" i="2" s="1"/>
  <c r="E58" i="2" l="1"/>
  <c r="E57" i="2"/>
  <c r="E56" i="2"/>
  <c r="E55" i="2"/>
  <c r="F53" i="2"/>
  <c r="G53" i="2" s="1"/>
  <c r="E48" i="2"/>
  <c r="E47" i="2"/>
  <c r="E46" i="2"/>
  <c r="E45" i="2"/>
  <c r="E44" i="2"/>
  <c r="E43" i="2"/>
  <c r="E42" i="2"/>
  <c r="E41" i="2"/>
  <c r="E40" i="2"/>
  <c r="E39" i="2"/>
  <c r="E38" i="2"/>
  <c r="E35" i="2"/>
  <c r="E34" i="2"/>
  <c r="F33" i="2"/>
  <c r="G33" i="2" s="1"/>
  <c r="E32" i="2"/>
  <c r="E31" i="2"/>
  <c r="E30" i="2"/>
  <c r="E28" i="2"/>
  <c r="E27" i="2"/>
  <c r="E25" i="2"/>
  <c r="E24" i="2"/>
  <c r="F21" i="2"/>
  <c r="G21" i="2" s="1"/>
  <c r="E19" i="2"/>
  <c r="F17" i="2"/>
  <c r="G17" i="2" s="1"/>
  <c r="E15" i="2"/>
  <c r="E12" i="2"/>
  <c r="C10" i="2"/>
  <c r="D10" i="2"/>
  <c r="C26" i="2"/>
  <c r="D26" i="2"/>
  <c r="D7" i="2"/>
  <c r="D8" i="2"/>
  <c r="C22" i="2"/>
  <c r="C29" i="2"/>
  <c r="C51" i="2"/>
  <c r="C52" i="2"/>
  <c r="C6" i="2"/>
  <c r="C7" i="2"/>
  <c r="D36" i="2"/>
  <c r="D49" i="2"/>
  <c r="D51" i="2"/>
  <c r="D59" i="2"/>
  <c r="D60" i="2"/>
  <c r="D52" i="2"/>
  <c r="D23" i="2"/>
  <c r="D54" i="2"/>
  <c r="C54" i="2"/>
  <c r="C13" i="2"/>
  <c r="C23" i="2"/>
  <c r="D6" i="2"/>
  <c r="C8" i="2"/>
  <c r="C49" i="2"/>
  <c r="D13" i="2"/>
  <c r="D22" i="2"/>
  <c r="D29" i="2"/>
  <c r="C36" i="2"/>
  <c r="C59" i="2"/>
  <c r="C60" i="2"/>
  <c r="D20" i="2"/>
  <c r="C20" i="2"/>
  <c r="F60" i="2" l="1"/>
  <c r="G60" i="2" s="1"/>
  <c r="E60" i="2"/>
  <c r="F59" i="2"/>
  <c r="G59" i="2" s="1"/>
  <c r="E59" i="2"/>
  <c r="F54" i="2"/>
  <c r="G54" i="2" s="1"/>
  <c r="E54" i="2"/>
  <c r="F52" i="2"/>
  <c r="G52" i="2" s="1"/>
  <c r="E52" i="2"/>
  <c r="F51" i="2"/>
  <c r="G51" i="2" s="1"/>
  <c r="E51" i="2"/>
  <c r="E49" i="2"/>
  <c r="F49" i="2"/>
  <c r="G49" i="2" s="1"/>
  <c r="F36" i="2"/>
  <c r="G36" i="2" s="1"/>
  <c r="E36" i="2"/>
  <c r="F29" i="2"/>
  <c r="G29" i="2" s="1"/>
  <c r="E29" i="2"/>
  <c r="F26" i="2"/>
  <c r="G26" i="2" s="1"/>
  <c r="E26" i="2"/>
  <c r="F23" i="2"/>
  <c r="G23" i="2" s="1"/>
  <c r="E23" i="2"/>
  <c r="F22" i="2"/>
  <c r="G22" i="2" s="1"/>
  <c r="E22" i="2"/>
  <c r="F20" i="2"/>
  <c r="G20" i="2" s="1"/>
  <c r="E20" i="2"/>
  <c r="F13" i="2"/>
  <c r="G13" i="2" s="1"/>
  <c r="E13" i="2"/>
  <c r="F10" i="2"/>
  <c r="G10" i="2" s="1"/>
  <c r="E10" i="2"/>
  <c r="F8" i="2"/>
  <c r="G8" i="2" s="1"/>
  <c r="E8" i="2"/>
  <c r="F7" i="2"/>
  <c r="G7" i="2" s="1"/>
  <c r="E7" i="2"/>
  <c r="D65" i="2"/>
  <c r="C65" i="2"/>
  <c r="E6" i="2"/>
  <c r="F6" i="2"/>
  <c r="E65" i="2" l="1"/>
  <c r="F65" i="2"/>
  <c r="G6" i="2"/>
  <c r="G65" i="2" s="1"/>
</calcChain>
</file>

<file path=xl/sharedStrings.xml><?xml version="1.0" encoding="utf-8"?>
<sst xmlns="http://schemas.openxmlformats.org/spreadsheetml/2006/main" count="1264" uniqueCount="308">
  <si>
    <t>Lp.</t>
  </si>
  <si>
    <t>Nazwa handlowa oferowanego asortymentu, postać/dawka</t>
  </si>
  <si>
    <t>Wielkość opakowania</t>
  </si>
  <si>
    <t>Ilość opakowań</t>
  </si>
  <si>
    <t>Cena jednostkowa netto opakowania</t>
  </si>
  <si>
    <t>VAT %</t>
  </si>
  <si>
    <t>Cena jednostkowa brutto opakowania</t>
  </si>
  <si>
    <t>Wartość netto</t>
  </si>
  <si>
    <t>Wartość brutto</t>
  </si>
  <si>
    <t>uwagi</t>
  </si>
  <si>
    <t xml:space="preserve">Kod EAN </t>
  </si>
  <si>
    <t>1.</t>
  </si>
  <si>
    <t>Tabletka zawiera 15 mg triflurydyny i 6,14 mg typiracylu (w postaci typiracylu chlorowodorku)</t>
  </si>
  <si>
    <t>20 tabl.</t>
  </si>
  <si>
    <t>2.</t>
  </si>
  <si>
    <t>Tabletka zawiera 20 mg triflurydyny i 8,19 mg typiracylu (w postaci typiracylu chlorowodorku)</t>
  </si>
  <si>
    <t>3.</t>
  </si>
  <si>
    <t xml:space="preserve">Wartość netto i brutto pakietu </t>
  </si>
  <si>
    <t>Natrium Chloratum 0,9% do iniekcji, worek z dwoma portami, zgdony z przeciwciałami stosowanymi w chemioterapii oraz lekami cytotoksycznymi</t>
  </si>
  <si>
    <t>100ml</t>
  </si>
  <si>
    <t>250ml</t>
  </si>
  <si>
    <t>500ml</t>
  </si>
  <si>
    <t>4.</t>
  </si>
  <si>
    <t>1000ml</t>
  </si>
  <si>
    <t>5.</t>
  </si>
  <si>
    <t>Glucosum 5% do iniekcji, worek z dwoma portami, zgdony z przeciwciałami stosowanymi w chemioterapii oraz lekami cytotoksycznymi</t>
  </si>
  <si>
    <t>6.</t>
  </si>
  <si>
    <t>Palbocyklib</t>
  </si>
  <si>
    <t>21 kaps.</t>
  </si>
  <si>
    <t>Erlotynib 150mg</t>
  </si>
  <si>
    <t>30 tabl.</t>
  </si>
  <si>
    <t>Maść do opatrywania i gojenia ran zawierająa kmpleks 1 -winylo2-pyrolidum jodu</t>
  </si>
  <si>
    <t>20g</t>
  </si>
  <si>
    <t>7.</t>
  </si>
  <si>
    <t>8.</t>
  </si>
  <si>
    <t>Immunoglobulinum human</t>
  </si>
  <si>
    <t>1 g</t>
  </si>
  <si>
    <t>1 fiolka</t>
  </si>
  <si>
    <t>Midazolam,inj,1mg/1ml</t>
  </si>
  <si>
    <t>10AMP</t>
  </si>
  <si>
    <t>Oliwka kosmetyczna</t>
  </si>
  <si>
    <t>270 ml</t>
  </si>
  <si>
    <t>z mozliwością stosowania u niemowląt</t>
  </si>
  <si>
    <t>Calcium Folinate inj,50 mg</t>
  </si>
  <si>
    <t>fiolka</t>
  </si>
  <si>
    <t>Calcium Folinate,inj,100mg</t>
  </si>
  <si>
    <t>Calcium Folinate inj ,350 mg</t>
  </si>
  <si>
    <t>Calcium Folinate inj,500mg</t>
  </si>
  <si>
    <t>Calcium Folinate inj,200mg</t>
  </si>
  <si>
    <t>Agrepitant,tbl,125 mg</t>
  </si>
  <si>
    <t>1 kaps</t>
  </si>
  <si>
    <t>Nie mniej niż 2x 10do 8 i nie więcj jak 3x10do 9 żywych cząstek BCG, proszek + zestaw do rozpuszczania / - system zamkniety</t>
  </si>
  <si>
    <t>Apiksaban 2,5 mg</t>
  </si>
  <si>
    <t>60 tabletek</t>
  </si>
  <si>
    <t>Apiksaban 5mg</t>
  </si>
  <si>
    <t>Torasemid 200mg/20ml</t>
  </si>
  <si>
    <t>5 ampułek</t>
  </si>
  <si>
    <t>Sacubitril+Valsartan 49 mg+51 mg</t>
  </si>
  <si>
    <t>56 tabletek</t>
  </si>
  <si>
    <t>Sacubitril+Valsartan 24 Mg/26 Mg</t>
  </si>
  <si>
    <t>28 tabletek</t>
  </si>
  <si>
    <t>Prasugrel 5mg</t>
  </si>
  <si>
    <t>Prasugrel 10mg</t>
  </si>
  <si>
    <t>Dapagliflozyna 10 mg</t>
  </si>
  <si>
    <t>14 tabletek</t>
  </si>
  <si>
    <t>9.</t>
  </si>
  <si>
    <t>30 tabletek</t>
  </si>
  <si>
    <t>10.</t>
  </si>
  <si>
    <t>Empagliflozyna 10 mg</t>
  </si>
  <si>
    <t>11.</t>
  </si>
  <si>
    <t>Landiolol hydrochloride 300mg</t>
  </si>
  <si>
    <t>12.</t>
  </si>
  <si>
    <t>Ezetymid 10mg</t>
  </si>
  <si>
    <t xml:space="preserve">Ibuprofen 400mg/100ml inj </t>
  </si>
  <si>
    <t>flakon</t>
  </si>
  <si>
    <t>sztuka</t>
  </si>
  <si>
    <t>Woda do inj, worek/butelka z 2 portami</t>
  </si>
  <si>
    <t>flakon 250 ml</t>
  </si>
  <si>
    <t>flakon 100 ml</t>
  </si>
  <si>
    <t>Sterylny roztwór Brilliant Blue G używany w chirurgii odcinka tylnego oka do wybarwienia błony granicznej wewnętrznej, pakowany w ampułkostrzykawki o pojemności 0.5 ml opk=5 ampułkostrzykawek</t>
  </si>
  <si>
    <t>Opakowań (5 ampułkostrzykawek)</t>
  </si>
  <si>
    <t xml:space="preserve">Paski Fluoresceinowe </t>
  </si>
  <si>
    <t>opakowanie 300sztuk</t>
  </si>
  <si>
    <t>gąbka hemostatyczna 80x50x1mm</t>
  </si>
  <si>
    <t>gąbka hemostatyczna 70x50x10mm</t>
  </si>
  <si>
    <t>gąbka hemostatyczna 80x50x10mm</t>
  </si>
  <si>
    <t>Matryca hemostatyczna o pojemności 5ml</t>
  </si>
  <si>
    <t xml:space="preserve">1 sztuka 5 ml </t>
  </si>
  <si>
    <t xml:space="preserve">Tamponada nosowa tylna 9 cm </t>
  </si>
  <si>
    <t>Immunoglobulina anty–Rh (D) 50</t>
  </si>
  <si>
    <t>ampułka</t>
  </si>
  <si>
    <t>Immunoglobulina anty–Rh (D) 150</t>
  </si>
  <si>
    <t>możliwość braku zakupu z uwagi na brak pacjentów</t>
  </si>
  <si>
    <t>lorazepam inj 4 mg/ml</t>
  </si>
  <si>
    <t>Cloxacillinum  2g</t>
  </si>
  <si>
    <t>Vaselinum album</t>
  </si>
  <si>
    <t>opk 20g</t>
  </si>
  <si>
    <t>Lapatynib</t>
  </si>
  <si>
    <t>opk x 70tbl</t>
  </si>
  <si>
    <t>Ticagrelol tbl podjęzykowa 0,09 g</t>
  </si>
  <si>
    <t>56 tabletek podjęzykowych</t>
  </si>
  <si>
    <t>szt</t>
  </si>
  <si>
    <t>saszetki</t>
  </si>
  <si>
    <t xml:space="preserve">13. </t>
  </si>
  <si>
    <t>14.</t>
  </si>
  <si>
    <t>15.</t>
  </si>
  <si>
    <t>16.</t>
  </si>
  <si>
    <t>Puszka po 400g</t>
  </si>
  <si>
    <t>Wzmacniacz mleka kobiecego przeznaczony do postępowania dietetycznego u niemowląt przedwcześnie urodzonych z małą i bardzo małą urodzeniową masą ciała karmionych piersią.
Zawiera:
hydrolizat białek znacznego stopnia
proporcja serwatki:kazeiny 1;1
składniki mineralne, witaminy, pierwiastki śladowe
osmolarność 100 mOsmol/l
zwiększa wartość energetyczną mleka matki
saszetki po 2,2 g
w 1 opakowaniu 50 saszetek
Termin ważności produktu  min 12 miesięcy od daty dostawy.</t>
  </si>
  <si>
    <t>Smoczek nakręcany na butelkę, 
nie zawiera lateksu, 
przeznaczony do karmienia niemowląt 0-6 miesięcy, 
jednorazowy, 
kompatybilny z systemem produktów RTF,
pakowany pojedynczo</t>
  </si>
  <si>
    <t>op.</t>
  </si>
  <si>
    <t>Smoczki szpitalne na butelkę 0-6 miesięcy prosty dla noworodków z masą ciała powyżej 1750 g.
Wymagania:
1. sterylny, prosty, symetryczny, lateksowy
2. pakowane pojedynczo
3. do butelki standardowej, rozmiar 1 – do pokarmu kobiecego, płynów
4. z nakrętką do butelki standardowej
5. bez bisphenolu A
6. mały jednootworowy otwór przepływowy
7. dla noworodków przedwcześnie urodzonych o wadze urodzeniowej powyżej 1750 g</t>
  </si>
  <si>
    <t>smoczek do butelki dla dzieci przedwcześnie urodzonych o masie ciała poniżej 1500g</t>
  </si>
  <si>
    <t>Butelki jednokrotnego użytku do przechowywania i podawania mleka dla noworodków i niemowląt o pojemności 80 ml.
Wymagania:
1. pakowane pojedynczo
2. wykonane z polipropylenu
3. nie zawierają bisphenolu A
4. skala co 5 ml, tłoczona, bardzo dobrze widoczna, odporna na ścieranie
5. z nakrętką, gwint standardowy
6. czyste mikrobiologiczne
7. z możliwością opisania butelki</t>
  </si>
  <si>
    <t>Nasadka ochronna zapewniająca bezpieczeństwo i wskazująca że dostrzyknięcie zostało zakończone</t>
  </si>
  <si>
    <t>Folic Acid 15mg tbl</t>
  </si>
  <si>
    <t>30 tbl</t>
  </si>
  <si>
    <t>Escitalopram 10 mg tbl</t>
  </si>
  <si>
    <t>28 tbl</t>
  </si>
  <si>
    <t>Adenosine 0,006 g/2 ml inj</t>
  </si>
  <si>
    <t>6 fiol</t>
  </si>
  <si>
    <t>Glimepiride 2mg tbl</t>
  </si>
  <si>
    <t>Co-Trimoxazole 480mg tbl</t>
  </si>
  <si>
    <t>20 tbl</t>
  </si>
  <si>
    <t>Calcium Chloride 10% inj</t>
  </si>
  <si>
    <t>10 amp</t>
  </si>
  <si>
    <t>Chlorprothixene 5mg tbl</t>
  </si>
  <si>
    <t>50 tbl</t>
  </si>
  <si>
    <t>Amiodarone 200mg tbl</t>
  </si>
  <si>
    <t>Flupentixol 3mg tbl</t>
  </si>
  <si>
    <t>Hydrochlorothiazide 25mg tbl</t>
  </si>
  <si>
    <t>Clonidine 75mg tbl</t>
  </si>
  <si>
    <t>Pancreatinum 10 000 j. Kapsułki dojelitowe</t>
  </si>
  <si>
    <t>20 kaps dojelitowych</t>
  </si>
  <si>
    <t>13.</t>
  </si>
  <si>
    <t>Phenobarbital 100 mg tbl</t>
  </si>
  <si>
    <t>10 tbl</t>
  </si>
  <si>
    <t>Phenobarbital 15 mg tbl</t>
  </si>
  <si>
    <t>Silver Nitrate 0,01 g/ml krople do oczu</t>
  </si>
  <si>
    <t>50 pipetek krople do oczu</t>
  </si>
  <si>
    <t xml:space="preserve">Insulin Aspart (novomix) 300 j.m./3 ml inj </t>
  </si>
  <si>
    <t>10 wkładów</t>
  </si>
  <si>
    <t>17.</t>
  </si>
  <si>
    <t>Perindopril 10 mg tbl</t>
  </si>
  <si>
    <t>18.</t>
  </si>
  <si>
    <t xml:space="preserve"> Aciclovir 3% maść oczna</t>
  </si>
  <si>
    <t>4,5g maść</t>
  </si>
  <si>
    <t>19.</t>
  </si>
  <si>
    <t>Olanzapine 300mg inj</t>
  </si>
  <si>
    <t>Atracurium Besilate 0,05 g/5ml</t>
  </si>
  <si>
    <t>5 amp</t>
  </si>
  <si>
    <t>Benzyna Apteczna 1000ml</t>
  </si>
  <si>
    <t xml:space="preserve">1 L butelka </t>
  </si>
  <si>
    <t>Formaldehyd 10%</t>
  </si>
  <si>
    <t>1 kg</t>
  </si>
  <si>
    <t>Kwas gadoterowy makrocykliczny o zawartości kwasu gadoterowego 2793mg/nl  stężeniu 0,5nl/ml</t>
  </si>
  <si>
    <t xml:space="preserve"> 10fiolek po 5 ml</t>
  </si>
  <si>
    <t xml:space="preserve"> 10fiolek po 10 ml</t>
  </si>
  <si>
    <t xml:space="preserve"> 10fiolek po 20 ml</t>
  </si>
  <si>
    <t>Aflibercept 40mg/ml</t>
  </si>
  <si>
    <t>Nadroparin 3800 j.m./0,4 ml inj</t>
  </si>
  <si>
    <t>10 ampułkostrzykawek</t>
  </si>
  <si>
    <t>Nadroparin 5700 j.m./0,6 ml inj</t>
  </si>
  <si>
    <t>Nadroparin 7600 j.m./0,8 ml inj</t>
  </si>
  <si>
    <t>Iomeprolum 350mg jodu/zamawiający zastrzega możliwość zamawiania w różnych pojemnościach 50ml/100ml/200ml/500ml w zależności od potrzeb zamawiającego</t>
  </si>
  <si>
    <t>1 ml</t>
  </si>
  <si>
    <t xml:space="preserve">Nacl 0,9% do płukania pola operacyjnego </t>
  </si>
  <si>
    <t>500 ml</t>
  </si>
  <si>
    <t>10 butelek</t>
  </si>
  <si>
    <t>Rocuronium Bromide 0,05 g/5 ml</t>
  </si>
  <si>
    <t>10 fiolek</t>
  </si>
  <si>
    <t>Streptomycinum 1g</t>
  </si>
  <si>
    <t>Streptomycinum 2g</t>
  </si>
  <si>
    <t>Dimethyl Fumarate 0,12 g</t>
  </si>
  <si>
    <t>14 kapsułek</t>
  </si>
  <si>
    <t>Dimethyl Fumarate 0,24 g</t>
  </si>
  <si>
    <t>56 kaps</t>
  </si>
  <si>
    <t>Hydroksyetyloskrobia6%</t>
  </si>
  <si>
    <t>butelka 500 ml</t>
  </si>
  <si>
    <t>PAKIET 1</t>
  </si>
  <si>
    <t>PAKIET 2</t>
  </si>
  <si>
    <t>PAKIET 3</t>
  </si>
  <si>
    <t>PAKIET 4</t>
  </si>
  <si>
    <t>PAKIET 5</t>
  </si>
  <si>
    <t>PAKIET 6</t>
  </si>
  <si>
    <t>PAKIET 7</t>
  </si>
  <si>
    <t>PAKIET 8</t>
  </si>
  <si>
    <t>Trastuzumab emtasine, proszek do przyg roztw d infuzji, 160mg</t>
  </si>
  <si>
    <t>Trastuzumab emtasine, proszek do przyg roztw do infuzji, 100mg</t>
  </si>
  <si>
    <t>PAKIET 9</t>
  </si>
  <si>
    <t>PAKIET 10</t>
  </si>
  <si>
    <t>PAKIET 11</t>
  </si>
  <si>
    <t>PAKIET 12</t>
  </si>
  <si>
    <t>PAKIET 13</t>
  </si>
  <si>
    <t>PAKIET 14</t>
  </si>
  <si>
    <t>Dapagliflozyna 5 mg</t>
  </si>
  <si>
    <t>Olanzapina, proszek i rozp do przygotowania zawiesiny 210 mg</t>
  </si>
  <si>
    <t>PAKIET 15</t>
  </si>
  <si>
    <t>PAKIET 16</t>
  </si>
  <si>
    <t>Nazwa międzynarodowa, postać/dawka</t>
  </si>
  <si>
    <t>PAKIET 17</t>
  </si>
  <si>
    <t>PAKIET 18</t>
  </si>
  <si>
    <t>PAKIET 19</t>
  </si>
  <si>
    <t>PAKIET 20</t>
  </si>
  <si>
    <t>PAKIET 21</t>
  </si>
  <si>
    <t>PAKIET 22</t>
  </si>
  <si>
    <t>PAKIET 23</t>
  </si>
  <si>
    <t>PAKIET 24</t>
  </si>
  <si>
    <t>PAKIET 25</t>
  </si>
  <si>
    <t>Palivizumab, inj, 50mg/0,5ml</t>
  </si>
  <si>
    <t>Palivizumab, inj, 1000mg/1,0ml</t>
  </si>
  <si>
    <t>PAKIET 26</t>
  </si>
  <si>
    <t>PAKIET 27</t>
  </si>
  <si>
    <t>PAKIET 28</t>
  </si>
  <si>
    <t>PAKIET 29</t>
  </si>
  <si>
    <t>PAKIET 30</t>
  </si>
  <si>
    <t>Ekologiczne mleko początkowe dla niemowląt od urodzenia do 6 miesiąca życia zawierające:
wyłącznie GOS -pozyskiwane z ekologicznej laktozy, 
białka nie więcej niż 1,3 g/100 ml, 
LCPUFA, oleje roślinne (słonecznikowy, rzepakowy), olej rybi, olej roślinny z M. alpina , cukier – wyłącznie laktoza, 
magnez nie więcej niż 4,5 mg/100 ml, żelazo 0,5 mg/100 ml, kwas pantotenowy 0,34 mg/100 ml, L-fenyloalanina, L-tryptofan, 
butleki plastikowe RTF bez bisfenolu, bez ftalanów, o  pojemności  90ml 
opakowanie zbiorcze  24 szt.x 90 ml
Termin ważności produktu  min 12 miesięcy od daty dostawy.</t>
  </si>
  <si>
    <t>Mleko początkowe hipoalergiczne dla noworodków urodzonych o czasie i niemowląt zawierające:
białko o znacznym stopniu hydrolizy
wyłącznie GOS z laktozy,
mieszaninę olejów z LCPUFA1 (oleje roślinne z M. alpina i C. cohinii),
kwas pantotenowy 0,9 mg/100 ml,  
Butelki plastikowe RTF, bez bisfenolu, bez ftalanów,  o pojemności 90 ml, 
opakowanie zbiorcze  24 sztuki x 90 ml
Termin ważności produktu  min 12 miesięcy od daty dostawy.</t>
  </si>
  <si>
    <t>Mleko początkowe gotowe do spożycia dla noworodków urodzonych o czasie i niemowląt z zawartością:
białka OPTI PRO nie wyższą niż 1,2 g/100 ml produktu
stosunek serwatki do kazeiny 70:30
wzbogacone  w min  5,15 mg tauryny/100 ml 
wzbogacone w LCPUFA w ilości 18 mg/100 ml
wzbogacone w HMO -2 FL w ilości 0,1 g/100 ml
nie zawiera oleju palmowego
butelki plastikowe RTF o poj. 90 ml,  
opakowanie zbiorcze 32 sztuki x 90 ml
Termin ważności produktu  min 12 miesięcy od daty dostawy</t>
  </si>
  <si>
    <t>Mleko dla wcześniaków i niemowląt z  małą masą urodzeniową 
 zawartość: 
100%  białka serwatkowego częściowo hydrolizowanego , w ilości 3,63 g/100 kcal 
(2,9 g/100 ml produktu)
z dodatkiem MCT w ilości 0,54 g/100 ml
DHA w ilości 19,8 g/100 ml
obniżona ilość laktozy do 5,7 g/100 ml
 butelki plastikowe RTF o  poj.70 ml, 
opakowanie zbiorcze 32 sztuki x 70 ml
Termin ważności produktu  min 12 miesięcy od daty dostawy</t>
  </si>
  <si>
    <t>Mleko początkowe gotowe do spożycia dla noworodków urodzonych o czasie i niemowląt (70 ml)
 z zawartością:
białko OPTI PRO nie więcej niż 1,2 g/100 ml produktu
stosunek serwatki do kazeiny 70:30
wzbogacone w LCPUFA w ilości 18 mg/100 ml
wzbogacone w HMO -2 FL w ilości 0,1 g/100 ml
butelki plastikowe RTF o poj. 70 ml,  
opakowanie zbiorcze  32 sztuki x 70 ml
Termin ważności produktu  min 6 miesięcy od daty dostawy</t>
  </si>
  <si>
    <t>Mleko początkowe hipoalergiczne dla noworodków urodzonych o czasie i niemowląt
z zawartością:
100% częściowo zhydrolizowanego białko serwatkowego OPTI PRO HA w ilości nie więcej niż 1,3 g/100 ml produktu
wzbogacone w min 0,72 g żelaza /100 ml gotowego produktu
butelki plastikowe RTF o poj. 90 ml,  
opakowanie zbiorcze 32 sztuki x 90 ml
Termin ważności produktu  min 12 miesięcy od daty dostawy.</t>
  </si>
  <si>
    <t>Wzmacniacz pokarmu kobiecego dla wcześniaków
z zawartością:
100% białka serwatkowego częściowo zhydrolizowanego 
wzbogacony w MCT, DHA, ALA, LA, 
wzbogacony w żelazo
pakowany po 70 saszetek po 1 g w opakowaniu kartonowym
opakowanie zbiorcze – w kartonie 6 opakowań
Termin ważności produktu  min 12 miesięcy od daty dostawy.</t>
  </si>
  <si>
    <t>Mleko dla wcześniaków z małą i bardzo małą urodzeniowa masa ciała, gotowe do spożycia, w płynie. 
Zawiera:
oligosacharydy prebiotyczne  scGOS/lcFOS w stosunku 9:1
tłuszcze, w tym trójglicerydy średniołańcuchowe MCT, LCPUFA w połączeniu z fosfolipidami oraz bezwodny tłuszcz mleczny (źródło beta-palmitynianu), DHA 20 mg/100 ml ,AA 20 mg/100 ml, ALA 68,7 mg/100 ml
nukleotydy 3,4 mg/100 ml
żelazo 1,6 mg/100 ml
witaminy, składniki mineralne
białko o minimalnym poziomie 2,7 g/100 ml 
maksymalna osmolarność 310 mOsm/l
Butelki plastikowe RTF,   o pojemności 70 ml, 
opakowanie zbiorcze  24 sztuki x 70 ml
Termin ważności produktu  min 12 miesięcy od daty dostawy.</t>
  </si>
  <si>
    <t>Wzmacniacz mleka kobiecego przeznaczony do postępowania dietetycznego u niemowląt przedwcześnie urodzonych z małą i bardzo małą urodzeniową masą ciała karmionych piersią.
Zawiera:
hydrolizat białek znacznego stopnia
proporcja serwatki:kazeiny 1;1
składniki mineralne, witaminy, pierwiastki śladowe
osmolarność 100 mOsmol/l
zwiększa wartość energetyczną mleka matki
saszetki po 2,2 g
w 1 opakowaniu 50 saszetek
Termin ważności produktu  min 12 miesięcy od daty dostawy.</t>
  </si>
  <si>
    <t>Mleko początkowe w płynie gotowe do podania dla noworodków i niemowląt do ukończenia 6 miesiąca życia. 
Zawiera:
kompletną kompozycję składników odżywczych NUTRIflor Expert, w tym oligosacharydy prebiotyczne  GOS/FOS w stosunku 9:1, w ilości 0,8 g/100 ml
równoważny poziom kwasów tłuszczowych DHA, ARA (DHA 16,5 mg/100 m i ARA 16,5 mg/100 ml)
nukleotydy 2,3 mg/100 ml
żelazo 0,53 mg/100 ml
białko o minimalnym poziomie 1,3 g/100 ml 
maksymalna osmolarność 320 mOsm/l
Butelki plastikowe RTF,   o pojemności 90 ml, 
opakowanie zbiorcze  24 sztuki x 90 ml
Termin ważności produktu  min 12 miesięcy od daty dostawy.</t>
  </si>
  <si>
    <t>Mleko początkowe w płynie gotowe do spozycia  dla noworodków i niemowląt do pierwszych dni życia. 
Zawiera:
oligosacharydy prebiotyczne  scGOS/lcFOS w stosunku 9:1, w ilości 0,8 g/100 ml
postbiotyki w tym HMO 3'GL
kwasy tłuszczowe DHA 16,5 mg/100 m ,AA 16,5 mg/100 ml, ALA 52,1 mg/100 ml
nukleotydy 2,3 mg/100 ml
żelazo 0,53 mg/100 ml
witaminy, składniki mineralne
białko o minimalnym poziomie 1,3 g/100 ml 
maksymalna osmolarność 320 mOsm/l
Butelki plastikowe RTF,   o pojemności 90 ml, 
opakowanie zbiorcze  24 sztuki x 90 ml
Termin ważności produktu  min 12 miesięcy od daty dostawy.</t>
  </si>
  <si>
    <t>Mleko początkowe w płynie gotowe do spożycia  dla noworodków i niemowląt do pierwszych dni życia. 
Zawiera:
oligosacharydy prebiotyczne  scGOS/lcFOS w stosunku 9:1, w ilości 0,8 g/100 ml
postbiotyki w tym HMO 3'GL
HMO 2'FL
100% laktozy
kwasy tłuszczowe DHA 16,5 mg/100 m ,AA 16,5 mg/100 ml, ALA 51 mg/100 ml
beta-palmitynian
nukleotydy 2,3 mg/100 ml
żelazo 0,53 mg/100 ml
witaminy, składniki mineralne
białko o minimalnym poziomie 1,3 g/100 ml 
maksymalna osmolarność 330 mOsm/l
Butelki plastikowe RTF,   o pojemności 70 ml, 
opakowanie zbiorcze  24 sztuki x 70 ml
Termin ważności produktu  min 12 miesięcy od daty dostawy.</t>
  </si>
  <si>
    <t>Hipoalergiczne modyfikowane mleko początkowe, gotowe do spożycia , w płynie dla noworodków i niemowląt od pierwszych dni życia, które nie mogą być karmione piersią z grupy ryzyka wystąpienia alergii na białko mleka krowiego. 
Zawiera:
oligosacharydy prebiotyczne  GOS/FOS w stosunku 9:1
tłuszcze, w tym: LCPUFA, DHA 
nukleotydy 3,2 mg/100 ml
żelazo 0,53 mg/100 ml
źródłem białka jest białko serwatkowe o nieznacznym stopniu hydrolizy 
białko o minimalnym poziomie 1,5 g/100 ml 
maksymalna osmolarność 340 mOsm/l
Butelki plastikowe RTF,   o pojemności 90 ml, 
opakowanie zbiorcze  24 sztuki x 90 ml
Termin ważności produktu  min 12 miesięcy od daty dostawy.</t>
  </si>
  <si>
    <t>Mleko przeznaczone dla niemowląt od urodzenia do ukończenia 6 miesiąca życia, gotowe do spożycia, w płynie, w przypadku alergii pokarmowej na białka mleka krowiego.
Zawiera:
oligosacharydy prebiotyczne  scGOS/lcFOS w stosunku 9:1, w ilości 0,8 g/100 ml
tłuszcze, w tym: LCPUFA, DHA 16,6 mg/100 ml ,AA 16,6 mg/100 ml, ALA 35,8 mg/100 ml
nukleotydy 2,3 mg/100 ml
żelazo 0,53 mg/100 ml
witminy i składniki mineralne
źródłem białka jest białko serwatkowe o znacznym stopniu hydrolizy 
białko o minimalnym poziomie 1,6 g/100 ml 
zawartość laktozy 2,9 g/100 ml
maksymalna osmolarność 260 mOsm/l
Butelki plastikowe RTF,   o pojemności 90 ml, 
opakowanie zbiorcze  24 sztuki x 90 ml
Termin ważności produktu  min 12 miesięcy od daty dostawy.</t>
  </si>
  <si>
    <t>Mleko początkowe od urodzenia do 6 miesiąca życia, gotowe do spożycia, pojedyncze porcje, bez smoczka,
z zawartością:
0,3% DHA  z organizmów jednokomórkowych,
kwas ALA, GOS, polidekstrozę, nukleotydów i tauryny   
butelka o pojemności 59ml (konfekcjonowane 6x59ml)
opakowanie zbiorcze 48 but.
Termin ważności produktu  min 12 miesięcy od daty dostawy.</t>
  </si>
  <si>
    <r>
      <t xml:space="preserve">Hipoalergiczny preparat mlekozastępczy, zawierajacy hydrolizat kazeiny o wysokim stopniu hydrolizy </t>
    </r>
    <r>
      <rPr>
        <sz val="9"/>
        <rFont val="Times New Roman"/>
        <family val="1"/>
        <charset val="128"/>
      </rPr>
      <t xml:space="preserve">dla niemowląt od urodzenia i dzieci z alergią na białko mleka krowiego i białko soi, 
</t>
    </r>
    <r>
      <rPr>
        <sz val="9"/>
        <color theme="1"/>
        <rFont val="Calibri"/>
        <family val="2"/>
        <charset val="238"/>
        <scheme val="minor"/>
      </rPr>
      <t xml:space="preserve">z zawartością:
hydrolizat kazeiny o znacznym stopniu hydrolizy
</t>
    </r>
    <r>
      <rPr>
        <sz val="9"/>
        <rFont val="Times New Roman"/>
        <family val="1"/>
        <charset val="128"/>
      </rPr>
      <t xml:space="preserve"> 3,4 g tłuszczy w 100 ml gotowego produktu do spożycia
 7,4 g węglowodanów (w tym 0,77 g cukru) w 100 ml gotowego produktu do spożycia  
1,88 g białka w 100 ml gotowego produktu do spożycia,  
</t>
    </r>
    <r>
      <rPr>
        <sz val="9"/>
        <color theme="1"/>
        <rFont val="Calibri"/>
        <family val="2"/>
        <charset val="238"/>
        <scheme val="minor"/>
      </rPr>
      <t>produkt wzbogacony w karnityne, taurynę, cholinę
wartość energetyczna 68 kcal w 100 ml gotowego do spożycia produktu
proszek - 400 g (6 szt. w kartonie)
Termin ważności produktu  min 12 miesięcy od daty dostawy.</t>
    </r>
  </si>
  <si>
    <t>PAKIET 31</t>
  </si>
  <si>
    <t>PAKIET 32</t>
  </si>
  <si>
    <t>Smoczek nakręcany na butelkę Standard 
-posiada fizjologiczny kształt
- 3 otwory w smoczku
- kompatybilny z systemem produktów RTF
- sterylny
- pakowany pojedynczo</t>
  </si>
  <si>
    <t>PAKIET 33</t>
  </si>
  <si>
    <t>Smoczek nakręcany na butelkę dla wcześniaków
-posiada fizjologiczny kształt
- 3 otwory w smoczku
- kompatybilny z systemem produktów RTF
- sterylny
- pakowany pojedynczo</t>
  </si>
  <si>
    <t>PAKIET 34</t>
  </si>
  <si>
    <t>PAKIET 35</t>
  </si>
  <si>
    <t>Smoczki szpitalne na butelkę 0-6 miesięcy do mleka modyfikowanego 
Wymagania:
1. otwór przepływowy do podania mleka modyfikowanego z odpowietrzaczem
2. pakowane pojedynczo
3. z nakrętką na smoczek do butelki standardowej
4. sterylne j.u., anatomiczny, lateksowy
5. bez bisphenolu A
6. średni jednootworowy otwór przepływowy</t>
  </si>
  <si>
    <t>PAKIET 36</t>
  </si>
  <si>
    <t>Smoczki szpitalne na butelkę 0-6 miesięcy do pokarmu kobiecego i płynów anatomiczny 
Wymagania:
1. otwór przepływowy do podawania pokarmu kobiecego i płynów oraz mały jednootworowy otwór przepływowy
2. pakowane pojedynczo
3. z nakrętką na smoczek do butelki standardowej
4. sterylne j.u., anatomiczny, lateksowy
5. bez bisphenolu A
6. średni jednootworowy otwór przepływowy</t>
  </si>
  <si>
    <t>PAKIET 37</t>
  </si>
  <si>
    <t>Smoczki szpitalne na butelkę 0-6 miesięcy prosty dla noworodków z masą ciała powyżej 2000 g.
Wymagania:
1. sterylny, prosty, symetryczny, lateksowy
2. pakowane pojedynczo
3. do butelki standardowej, rozmiar 1 – do mleka (modyfikowanego)
4. z nakrętką do butelki standardowej
5. bez bisphenolu A
6. średni jednootworowy otwór przepływowy
7. od 0-6 m-ca</t>
  </si>
  <si>
    <t>PAKIET 38</t>
  </si>
  <si>
    <t>PAKIET 39</t>
  </si>
  <si>
    <t xml:space="preserve"> Butelki jednokrotnego użytku do przechowywania i podawania mleka dla noworodków i niemowląt o pojemności od 130 do 150 ml.
Wymagania:
1. pakowane pojedynczo
2. wykonane z polipropylenu
3. nie zawierają bisphenolu A
4. skala co 10 ml, tłoczona, bardzo dobrze widoczna, odporna na ścieranie
5. z nakrętką, gwint standardowy
6. czyste mikrobiologiczne
7. z możliwością opisania butelki</t>
  </si>
  <si>
    <t>PAKIET 40</t>
  </si>
  <si>
    <t>PAKIET 41</t>
  </si>
  <si>
    <t>Atezolizumab 1200mg</t>
  </si>
  <si>
    <t>PAKIET 42</t>
  </si>
  <si>
    <t>PAKIET 43</t>
  </si>
  <si>
    <t>PAKIET 44</t>
  </si>
  <si>
    <t>PAKIET 45</t>
  </si>
  <si>
    <t>PAKIET 46</t>
  </si>
  <si>
    <t>PAKIET 47</t>
  </si>
  <si>
    <t>PAKIET 48</t>
  </si>
  <si>
    <t>PAKIET 49</t>
  </si>
  <si>
    <t>PAKIET 50</t>
  </si>
  <si>
    <t>PAKIET 51</t>
  </si>
  <si>
    <t>Paracetamol  1 g/100 ml</t>
  </si>
  <si>
    <t>PAKIET 52</t>
  </si>
  <si>
    <t>PAKIET 53</t>
  </si>
  <si>
    <t>PAKIET 54</t>
  </si>
  <si>
    <t>PAKIET 55</t>
  </si>
  <si>
    <t>gąbka hemostatyczna doodbytnicza 80x30mm</t>
  </si>
  <si>
    <t>Iomeprolum 400mg jodu/zamawiający zastrzega możliwość zamawiania w różnych pojemnościach 50ml/100ml/200ml/500ml w zależności od potrzeb zamawiającego</t>
  </si>
  <si>
    <t>Opakowanie = 50 par</t>
  </si>
  <si>
    <r>
      <t xml:space="preserve">Rękawice chirurgiczne neoprenowe, bezpudrowe z strukturą syntetycznych polimerowych powłok wewnętrznych, zewnętrzna powierzchnia delikatnie teksturowana, jasnobrązowe, AQL. 0,65, sterylizowane radiacyjnie, anatomiczne, grubość: na palcu 0,19 mm, na dłoni 0,16 mm, na mankiecie 0,14 mm, wytrzymałość po starzeniu min. 15 N, mankiet rolowany. Badania na przenikalność min. 15 substancji chemicznych wg EN 16523-1 w tym co najmniej 5 używanych w środkach dezynfekcyjnych tj. min. przyspieszony tlenek wodoru, 70% IPA, powidon jodu, kwas paraoctowy, podchloryn sodowy oraz min. 25 leków cytostatycznych wg ASTM 6978 (załączyć raport z wynikami badań). Opakowanie zewnętrzne hermetyczne foliowe podciśnieniowe z teksturowaniem listka, Certyfikat CE jednostki notyfikowanej dla środka ochrony osobistej kategorii III. Produkowane zgodnie z normą ISO 13485, ISO 9001 i ISO 14001 potwierdzone certyfikatami jednostki notyfikowanej. Opakowanie 50 par. Rozmiary 5,5-9,0 w mixie. </t>
    </r>
    <r>
      <rPr>
        <b/>
        <sz val="9"/>
        <rFont val="Calibri"/>
        <family val="2"/>
        <charset val="238"/>
        <scheme val="minor"/>
      </rPr>
      <t>Wymagane próbki oferowanego asortymentu - 2 pary</t>
    </r>
    <r>
      <rPr>
        <sz val="9"/>
        <rFont val="Calibri"/>
        <family val="2"/>
        <charset val="238"/>
        <scheme val="minor"/>
      </rPr>
      <t xml:space="preserve"> </t>
    </r>
  </si>
  <si>
    <r>
      <t xml:space="preserve">Rękawice chirurgiczne, poliizoprenowe, bezpudrowe, wewnątrz silikonowane, pokryte przeciwdrobnoustrojowym CPC, AQL po zapakowaniu 0,65, sterylizowane radiacyjnie, anatomiczne, rozciągliwość przed i po starzeniu powyżej 845%, grubość na palcu 0,23 mm, mankiet rolowany z widocznymi podłużnymi i poprzecznymi wzmocnieniami, opakowanie zewnętrzne hermetyczne foliowe podciśnieniowe z dodatkowymi tłoczeniami w listkach ułatwiającymi otwieranie. Badania na przenikalność cytostatyków wg ASTM D 6978-05 (raport z wynikami badań). Opakowanie 50 par. Rozmiary 5,5-9,0 w mixie. </t>
    </r>
    <r>
      <rPr>
        <b/>
        <sz val="9"/>
        <rFont val="Calibri"/>
        <family val="2"/>
        <charset val="238"/>
        <scheme val="minor"/>
      </rPr>
      <t xml:space="preserve">Wymagane próbki oferowanego asortymentu - 2 pary </t>
    </r>
  </si>
  <si>
    <t>Brolucizumabum, roztwór to wstrzykiwań, 120mg/1ml</t>
  </si>
  <si>
    <t>1 ampułkostrzykawka</t>
  </si>
  <si>
    <t>PAKIET 56</t>
  </si>
  <si>
    <t>Nr Pakietu</t>
  </si>
  <si>
    <t xml:space="preserve">Wartość netto </t>
  </si>
  <si>
    <t>Euro</t>
  </si>
  <si>
    <t>Wadium 1 %</t>
  </si>
  <si>
    <t>Wadium do przetargu</t>
  </si>
  <si>
    <t>Przetarg nieograniczony na dostawę produktów leczniczych i wyrobów medycznych dla Szpitala Wojewódzkiego im. Kardynała Stefana Wyszyńskiego w Łomży.                                                                    Znak sprawy: ZT-SZP-226/01/42/2021</t>
  </si>
  <si>
    <t>Wyliczenie wartości netto, wartości brutto, euro i wadium</t>
  </si>
  <si>
    <t>Medicomp 10x10 cm jałowy</t>
  </si>
  <si>
    <t xml:space="preserve">Urbo Tul 20x30cm </t>
  </si>
  <si>
    <t>Urgo Tul Ag Silver 15x20cm</t>
  </si>
  <si>
    <t>Mepilex AG 10x21 cm</t>
  </si>
  <si>
    <t>Mepilex Talon 13x21cm</t>
  </si>
  <si>
    <t>Tubifast 2-Way Streatch Blue 10m</t>
  </si>
  <si>
    <t xml:space="preserve">Tubifast 2-Way Streatch Green 10m </t>
  </si>
  <si>
    <t>Aquacel AG +extra 20x30 cm hydrowlok ze srebrem</t>
  </si>
  <si>
    <t>Nitac</t>
  </si>
  <si>
    <t>Aerozol 50 ml</t>
  </si>
  <si>
    <t>Opatrunek FOAM LITE 8x8cm</t>
  </si>
  <si>
    <t>Opatrunek FOAM LITE 10x10cm</t>
  </si>
  <si>
    <t>Opatrunek FOAM LITE 15x15cm</t>
  </si>
  <si>
    <t xml:space="preserve"> Belogent</t>
  </si>
  <si>
    <t>krem 15g</t>
  </si>
  <si>
    <t xml:space="preserve"> Prontosan</t>
  </si>
  <si>
    <t>płyn 350ml</t>
  </si>
  <si>
    <t>Fucidin 2%</t>
  </si>
  <si>
    <t>maść 15g</t>
  </si>
  <si>
    <t>PAKIET 57</t>
  </si>
  <si>
    <t>PAKIET 58</t>
  </si>
  <si>
    <t>PAKIET 59</t>
  </si>
  <si>
    <t>Jałowy zestaw opatrunkowy mały (S) do podciśnieniowej terapii leczenia ran składający się z:                                           a) opatrunku piankowego z elastycznej, czarnej pianki hydrofobowej o wymiarach 10cmx 7,5 cm x 3,3 cm;                    b) samoprzylepnej podkładki z portem o wym. 8x8 cm połączonej z dwuświatlowym drenem z zatyczką umożliwiającą zamknięcie światła drenu;                                   c) 3x samoprzylepnej, transparentnej folii poliuretanowej 15cmx29cm.                                                                                      Pakowane pojedynczo, umieszczone na polipropylenowej tacce</t>
  </si>
  <si>
    <t xml:space="preserve">opakowanie = 10 szt </t>
  </si>
  <si>
    <t>Jałowy zestaw opatrunkowy średni (M) do podciśnieniowej terapii leczenia ran składający się z:                                           a) opatrunku piankowego z elastycznej, czarnej pianki hydrofobowej o wymiarach 18cmx 12,5 cm x 3,3 cm;                    b) samoprzylepnej podkładki z portem o wym. 8x8 cm połączonej z dwuświatlowym drenem z zatyczką umożliwiającą zamknięcie światła drenu;                                   c) 2x samoprzylepnej, transparentnej folii poliuretanowej 20cmx30cm.                                                                                      Pakowane pojedynczo, umieszczone na polipropylenowej tacce</t>
  </si>
  <si>
    <t>Jałowy zestaw opatrunkowy średni (M) do podciśnieniowej terapii leczenia ran składający się z:                                           a) opatrunku piankowego z elastycznej, czarnej pianki hydrofobowej o wymiarach 25cmx 15 cm x 3,3 cm;                       b) samoprzylepnej podkładki z portem o wym. 8x8 cm połączonej z dwuświatlowym drenem z zatyczką umożliwiającą zamknięcie światła drenu;                                   c) 3x samoprzylepnej, transparentnej folii poliuretanowej 20cmx30cm.                                                                                      Pakowane pojedynczo, umieszczone na polipropylenowej tacce</t>
  </si>
  <si>
    <t xml:space="preserve">opakowanie = 3 szt </t>
  </si>
  <si>
    <t>Jałowy zbiornik na wydzielinę 800 ml, z filtrammi powietrznym i węglowym, środkiem żelującym, wewnętrznym systemem komór, połączony z dwuświatłowym drenem o długości 180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</si>
</sst>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zł-415];[Red]\-#,##0.00\ [$zł-415]"/>
    <numFmt numFmtId="165" formatCode="_-* #,##0.00&quot; zł&quot;_-;\-* #,##0.00&quot; zł&quot;_-;_-* \-??&quot; zł&quot;_-;_-@_-"/>
    <numFmt numFmtId="166" formatCode="#,##0.00\ &quot;zł&quot;"/>
    <numFmt numFmtId="167" formatCode="#,##0.00\ _z_ł"/>
    <numFmt numFmtId="168" formatCode="#,##0.00\ [$€-1]"/>
  </numFmts>
  <fonts count="2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0"/>
      <name val="Arial"/>
      <charset val="238"/>
    </font>
    <font>
      <sz val="8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000000"/>
      <name val="Calibri"/>
      <family val="2"/>
      <charset val="1"/>
    </font>
    <font>
      <b/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1"/>
      <charset val="238"/>
    </font>
    <font>
      <sz val="9"/>
      <name val="Times New Roman"/>
      <family val="1"/>
      <charset val="128"/>
    </font>
    <font>
      <b/>
      <sz val="9"/>
      <color rgb="FF000000"/>
      <name val="Calibri"/>
      <family val="2"/>
      <charset val="238"/>
    </font>
    <font>
      <b/>
      <sz val="9"/>
      <color rgb="FF00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165" fontId="4" fillId="0" borderId="0" applyBorder="0" applyProtection="0"/>
    <xf numFmtId="0" fontId="3" fillId="0" borderId="0"/>
    <xf numFmtId="165" fontId="5" fillId="0" borderId="0" applyBorder="0" applyProtection="0"/>
  </cellStyleXfs>
  <cellXfs count="125">
    <xf numFmtId="0" fontId="0" fillId="0" borderId="0" xfId="0"/>
    <xf numFmtId="0" fontId="11" fillId="0" borderId="1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165" fontId="13" fillId="0" borderId="1" xfId="3" applyFont="1" applyBorder="1" applyAlignment="1" applyProtection="1">
      <alignment horizontal="center" vertical="center" wrapText="1"/>
    </xf>
    <xf numFmtId="9" fontId="13" fillId="0" borderId="1" xfId="1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166" fontId="13" fillId="0" borderId="1" xfId="3" applyNumberFormat="1" applyFont="1" applyBorder="1" applyAlignment="1" applyProtection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165" fontId="10" fillId="2" borderId="1" xfId="5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65" fontId="10" fillId="0" borderId="1" xfId="3" applyFont="1" applyBorder="1" applyAlignment="1" applyProtection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13" fillId="0" borderId="1" xfId="2" applyFont="1" applyBorder="1" applyAlignment="1">
      <alignment horizontal="center" vertical="center" wrapText="1"/>
    </xf>
    <xf numFmtId="165" fontId="8" fillId="0" borderId="0" xfId="5" applyFont="1" applyBorder="1" applyAlignment="1" applyProtection="1">
      <alignment horizontal="right" vertical="center" wrapText="1"/>
    </xf>
    <xf numFmtId="9" fontId="8" fillId="0" borderId="1" xfId="1" applyNumberFormat="1" applyFont="1" applyBorder="1" applyAlignment="1">
      <alignment horizontal="center" vertical="center" wrapText="1"/>
    </xf>
    <xf numFmtId="0" fontId="14" fillId="0" borderId="0" xfId="0" applyFont="1"/>
    <xf numFmtId="0" fontId="12" fillId="2" borderId="1" xfId="2" applyFont="1" applyFill="1" applyBorder="1" applyAlignment="1">
      <alignment horizontal="center" vertical="center" wrapText="1"/>
    </xf>
    <xf numFmtId="0" fontId="13" fillId="0" borderId="1" xfId="4" applyFont="1" applyBorder="1" applyAlignment="1">
      <alignment vertical="center" wrapText="1"/>
    </xf>
    <xf numFmtId="165" fontId="10" fillId="2" borderId="1" xfId="5" applyFont="1" applyFill="1" applyBorder="1" applyAlignment="1" applyProtection="1">
      <alignment horizontal="right" vertical="center" wrapText="1"/>
    </xf>
    <xf numFmtId="165" fontId="14" fillId="0" borderId="1" xfId="3" applyFont="1" applyBorder="1" applyProtection="1"/>
    <xf numFmtId="0" fontId="13" fillId="0" borderId="1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0" fontId="11" fillId="0" borderId="1" xfId="4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65" fontId="8" fillId="0" borderId="1" xfId="3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 wrapText="1"/>
    </xf>
    <xf numFmtId="165" fontId="7" fillId="2" borderId="1" xfId="5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65" fontId="7" fillId="2" borderId="1" xfId="5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0" fontId="11" fillId="0" borderId="1" xfId="4" applyFont="1" applyBorder="1" applyAlignment="1">
      <alignment horizontal="left" vertical="center" wrapText="1"/>
    </xf>
    <xf numFmtId="166" fontId="11" fillId="0" borderId="1" xfId="0" applyNumberFormat="1" applyFont="1" applyBorder="1" applyAlignment="1">
      <alignment horizontal="right" vertical="center" wrapText="1"/>
    </xf>
    <xf numFmtId="165" fontId="13" fillId="0" borderId="1" xfId="3" applyFont="1" applyBorder="1" applyAlignment="1" applyProtection="1">
      <alignment horizontal="right" vertical="center" wrapText="1"/>
    </xf>
    <xf numFmtId="166" fontId="13" fillId="0" borderId="1" xfId="3" applyNumberFormat="1" applyFont="1" applyBorder="1" applyAlignment="1" applyProtection="1">
      <alignment horizontal="right" vertical="center" wrapText="1"/>
    </xf>
    <xf numFmtId="166" fontId="10" fillId="2" borderId="1" xfId="5" applyNumberFormat="1" applyFont="1" applyFill="1" applyBorder="1" applyAlignment="1" applyProtection="1">
      <alignment horizontal="right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65" fontId="8" fillId="0" borderId="6" xfId="3" applyFont="1" applyBorder="1" applyAlignment="1" applyProtection="1">
      <alignment horizontal="center" vertical="center" wrapText="1"/>
    </xf>
    <xf numFmtId="9" fontId="14" fillId="0" borderId="6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0" fillId="0" borderId="0" xfId="0" applyBorder="1"/>
    <xf numFmtId="0" fontId="10" fillId="2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6" fontId="0" fillId="0" borderId="1" xfId="0" applyNumberFormat="1" applyBorder="1" applyAlignment="1">
      <alignment vertical="center"/>
    </xf>
    <xf numFmtId="166" fontId="0" fillId="0" borderId="0" xfId="0" applyNumberFormat="1"/>
    <xf numFmtId="0" fontId="1" fillId="5" borderId="1" xfId="0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168" fontId="0" fillId="0" borderId="1" xfId="0" applyNumberFormat="1" applyBorder="1" applyAlignment="1">
      <alignment vertical="center"/>
    </xf>
    <xf numFmtId="168" fontId="1" fillId="5" borderId="1" xfId="0" applyNumberFormat="1" applyFont="1" applyFill="1" applyBorder="1" applyAlignme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 wrapText="1"/>
    </xf>
    <xf numFmtId="0" fontId="11" fillId="2" borderId="1" xfId="2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0" xfId="0" applyFill="1" applyBorder="1"/>
    <xf numFmtId="0" fontId="2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0" fillId="0" borderId="0" xfId="1" applyFont="1" applyFill="1" applyBorder="1" applyAlignment="1">
      <alignment horizontal="center" vertical="center" wrapText="1"/>
    </xf>
  </cellXfs>
  <cellStyles count="6">
    <cellStyle name="Normalny" xfId="0" builtinId="0"/>
    <cellStyle name="Normalny 11" xfId="4" xr:uid="{7AC1B1E4-5C0A-47A8-9806-B3E9A66AF58C}"/>
    <cellStyle name="Normalny 4" xfId="1" xr:uid="{05E2BEE9-EE8C-4476-84B6-F8B10E8D7FF0}"/>
    <cellStyle name="Normalny 5" xfId="2" xr:uid="{B06539F6-7B2F-4CD1-887A-FB0273ACF160}"/>
    <cellStyle name="Walutowy 11" xfId="3" xr:uid="{3776D7BC-8366-4967-AC62-154362A60871}"/>
    <cellStyle name="Walutowy 2" xfId="5" xr:uid="{B1825EEF-7022-4B3F-B5A4-3012CA4E99D9}"/>
  </cellStyles>
  <dxfs count="0"/>
  <tableStyles count="0" defaultTableStyle="TableStyleMedium2" defaultPivotStyle="PivotStyleLight16"/>
  <colors>
    <mruColors>
      <color rgb="FFFFFFCC"/>
      <color rgb="FFFF9999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B015-94F8-4686-A2EC-066D6907EE48}">
  <sheetPr>
    <pageSetUpPr fitToPage="1"/>
  </sheetPr>
  <dimension ref="B2:O498"/>
  <sheetViews>
    <sheetView tabSelected="1" topLeftCell="A494" zoomScaleNormal="100" workbookViewId="0">
      <selection activeCell="I500" sqref="I500"/>
    </sheetView>
  </sheetViews>
  <sheetFormatPr defaultRowHeight="15"/>
  <cols>
    <col min="1" max="1" width="3.140625" customWidth="1"/>
    <col min="2" max="2" width="5.42578125" customWidth="1"/>
    <col min="3" max="3" width="47.85546875" customWidth="1"/>
    <col min="4" max="4" width="15.42578125" customWidth="1"/>
    <col min="5" max="5" width="12" customWidth="1"/>
    <col min="6" max="6" width="9.28515625" bestFit="1" customWidth="1"/>
    <col min="7" max="7" width="10.140625" customWidth="1"/>
    <col min="8" max="8" width="7.85546875" customWidth="1"/>
    <col min="9" max="9" width="10.85546875" customWidth="1"/>
    <col min="10" max="10" width="15.85546875" customWidth="1"/>
    <col min="11" max="11" width="13.5703125" customWidth="1"/>
    <col min="12" max="12" width="14.140625" customWidth="1"/>
    <col min="14" max="14" width="9.140625" style="121"/>
  </cols>
  <sheetData>
    <row r="2" spans="2:14">
      <c r="C2" s="17" t="s">
        <v>179</v>
      </c>
    </row>
    <row r="3" spans="2:14">
      <c r="C3" s="16"/>
    </row>
    <row r="4" spans="2:14" ht="48">
      <c r="B4" s="11" t="s">
        <v>0</v>
      </c>
      <c r="C4" s="11" t="s">
        <v>199</v>
      </c>
      <c r="D4" s="11" t="s">
        <v>1</v>
      </c>
      <c r="E4" s="11" t="s">
        <v>2</v>
      </c>
      <c r="F4" s="11" t="s">
        <v>3</v>
      </c>
      <c r="G4" s="11" t="s">
        <v>4</v>
      </c>
      <c r="H4" s="11" t="s">
        <v>5</v>
      </c>
      <c r="I4" s="11" t="s">
        <v>6</v>
      </c>
      <c r="J4" s="11" t="s">
        <v>7</v>
      </c>
      <c r="K4" s="11" t="s">
        <v>8</v>
      </c>
      <c r="L4" s="12" t="s">
        <v>9</v>
      </c>
      <c r="M4" s="12" t="s">
        <v>10</v>
      </c>
    </row>
    <row r="5" spans="2:14" ht="27.75" customHeight="1">
      <c r="B5" s="15" t="s">
        <v>11</v>
      </c>
      <c r="C5" s="18" t="s">
        <v>12</v>
      </c>
      <c r="D5" s="1"/>
      <c r="E5" s="1" t="s">
        <v>13</v>
      </c>
      <c r="F5" s="68">
        <v>8</v>
      </c>
      <c r="G5" s="62"/>
      <c r="H5" s="2"/>
      <c r="I5" s="62"/>
      <c r="J5" s="62"/>
      <c r="K5" s="62"/>
      <c r="L5" s="4"/>
      <c r="M5" s="4"/>
    </row>
    <row r="6" spans="2:14" ht="27.75" customHeight="1">
      <c r="B6" s="11" t="s">
        <v>14</v>
      </c>
      <c r="C6" s="18" t="s">
        <v>15</v>
      </c>
      <c r="D6" s="5"/>
      <c r="E6" s="6" t="s">
        <v>13</v>
      </c>
      <c r="F6" s="67">
        <v>8</v>
      </c>
      <c r="G6" s="64"/>
      <c r="H6" s="8"/>
      <c r="I6" s="64"/>
      <c r="J6" s="64"/>
      <c r="K6" s="62"/>
      <c r="L6" s="4"/>
      <c r="M6" s="4"/>
    </row>
    <row r="7" spans="2:14" ht="18" customHeight="1">
      <c r="B7" s="103" t="s">
        <v>17</v>
      </c>
      <c r="C7" s="103"/>
      <c r="D7" s="103"/>
      <c r="E7" s="103"/>
      <c r="F7" s="103"/>
      <c r="G7" s="103"/>
      <c r="H7" s="103"/>
      <c r="I7" s="13"/>
      <c r="J7" s="14"/>
      <c r="K7" s="14"/>
      <c r="L7" s="107"/>
      <c r="M7" s="107"/>
    </row>
    <row r="10" spans="2:14">
      <c r="C10" s="17" t="s">
        <v>180</v>
      </c>
    </row>
    <row r="12" spans="2:14" ht="48">
      <c r="B12" s="11" t="s">
        <v>0</v>
      </c>
      <c r="C12" s="11" t="s">
        <v>199</v>
      </c>
      <c r="D12" s="11" t="s">
        <v>1</v>
      </c>
      <c r="E12" s="11" t="s">
        <v>2</v>
      </c>
      <c r="F12" s="11" t="s">
        <v>3</v>
      </c>
      <c r="G12" s="11" t="s">
        <v>4</v>
      </c>
      <c r="H12" s="11" t="s">
        <v>5</v>
      </c>
      <c r="I12" s="11" t="s">
        <v>6</v>
      </c>
      <c r="J12" s="11" t="s">
        <v>7</v>
      </c>
      <c r="K12" s="11" t="s">
        <v>8</v>
      </c>
      <c r="L12" s="12" t="s">
        <v>9</v>
      </c>
      <c r="M12" s="12" t="s">
        <v>10</v>
      </c>
      <c r="N12" s="87"/>
    </row>
    <row r="13" spans="2:14" ht="230.25" customHeight="1">
      <c r="B13" s="15" t="s">
        <v>11</v>
      </c>
      <c r="C13" s="18" t="s">
        <v>268</v>
      </c>
      <c r="D13" s="83"/>
      <c r="E13" s="84" t="s">
        <v>267</v>
      </c>
      <c r="F13" s="68">
        <v>12</v>
      </c>
      <c r="G13" s="62"/>
      <c r="H13" s="2"/>
      <c r="I13" s="62"/>
      <c r="J13" s="62"/>
      <c r="K13" s="62"/>
      <c r="L13" s="4"/>
      <c r="M13" s="4"/>
      <c r="N13" s="122"/>
    </row>
    <row r="14" spans="2:14" ht="144">
      <c r="B14" s="11" t="s">
        <v>14</v>
      </c>
      <c r="C14" s="85" t="s">
        <v>269</v>
      </c>
      <c r="D14" s="32"/>
      <c r="E14" s="84" t="s">
        <v>267</v>
      </c>
      <c r="F14" s="67">
        <v>3</v>
      </c>
      <c r="G14" s="64"/>
      <c r="H14" s="8"/>
      <c r="I14" s="64"/>
      <c r="J14" s="62"/>
      <c r="K14" s="62"/>
      <c r="L14" s="4"/>
      <c r="M14" s="4"/>
      <c r="N14" s="122"/>
    </row>
    <row r="15" spans="2:14" ht="18" customHeight="1">
      <c r="B15" s="111" t="s">
        <v>17</v>
      </c>
      <c r="C15" s="112"/>
      <c r="D15" s="112"/>
      <c r="E15" s="112"/>
      <c r="F15" s="112"/>
      <c r="G15" s="112"/>
      <c r="H15" s="112"/>
      <c r="I15" s="113"/>
      <c r="J15" s="14"/>
      <c r="K15" s="14"/>
      <c r="L15" s="104"/>
      <c r="M15" s="104"/>
    </row>
    <row r="18" spans="2:13">
      <c r="C18" s="17" t="s">
        <v>181</v>
      </c>
    </row>
    <row r="20" spans="2:13" ht="48">
      <c r="B20" s="11" t="s">
        <v>0</v>
      </c>
      <c r="C20" s="11" t="s">
        <v>199</v>
      </c>
      <c r="D20" s="11" t="s">
        <v>1</v>
      </c>
      <c r="E20" s="11" t="s">
        <v>2</v>
      </c>
      <c r="F20" s="11" t="s">
        <v>3</v>
      </c>
      <c r="G20" s="11" t="s">
        <v>4</v>
      </c>
      <c r="H20" s="11" t="s">
        <v>5</v>
      </c>
      <c r="I20" s="11" t="s">
        <v>6</v>
      </c>
      <c r="J20" s="11" t="s">
        <v>7</v>
      </c>
      <c r="K20" s="11" t="s">
        <v>8</v>
      </c>
      <c r="L20" s="12" t="s">
        <v>9</v>
      </c>
      <c r="M20" s="12" t="s">
        <v>10</v>
      </c>
    </row>
    <row r="21" spans="2:13" ht="42.75" customHeight="1">
      <c r="B21" s="15" t="s">
        <v>11</v>
      </c>
      <c r="C21" s="18" t="s">
        <v>18</v>
      </c>
      <c r="D21" s="1"/>
      <c r="E21" s="1" t="s">
        <v>19</v>
      </c>
      <c r="F21" s="68">
        <v>120</v>
      </c>
      <c r="G21" s="62"/>
      <c r="H21" s="2"/>
      <c r="I21" s="64"/>
      <c r="J21" s="64"/>
      <c r="K21" s="64"/>
      <c r="L21" s="4"/>
      <c r="M21" s="4"/>
    </row>
    <row r="22" spans="2:13" ht="42.75" customHeight="1">
      <c r="B22" s="11" t="s">
        <v>14</v>
      </c>
      <c r="C22" s="18" t="s">
        <v>18</v>
      </c>
      <c r="D22" s="5"/>
      <c r="E22" s="6" t="s">
        <v>20</v>
      </c>
      <c r="F22" s="67">
        <v>100</v>
      </c>
      <c r="G22" s="64"/>
      <c r="H22" s="8"/>
      <c r="I22" s="64"/>
      <c r="J22" s="64"/>
      <c r="K22" s="64"/>
      <c r="L22" s="4"/>
      <c r="M22" s="4"/>
    </row>
    <row r="23" spans="2:13" ht="42.75" customHeight="1">
      <c r="B23" s="11" t="s">
        <v>16</v>
      </c>
      <c r="C23" s="18" t="s">
        <v>18</v>
      </c>
      <c r="D23" s="5"/>
      <c r="E23" s="6" t="s">
        <v>21</v>
      </c>
      <c r="F23" s="67">
        <v>100</v>
      </c>
      <c r="G23" s="64"/>
      <c r="H23" s="8"/>
      <c r="I23" s="64"/>
      <c r="J23" s="64"/>
      <c r="K23" s="64"/>
      <c r="L23" s="4"/>
      <c r="M23" s="4"/>
    </row>
    <row r="24" spans="2:13" ht="42.75" customHeight="1">
      <c r="B24" s="11" t="s">
        <v>22</v>
      </c>
      <c r="C24" s="18" t="s">
        <v>18</v>
      </c>
      <c r="D24" s="5"/>
      <c r="E24" s="6" t="s">
        <v>23</v>
      </c>
      <c r="F24" s="67">
        <v>100</v>
      </c>
      <c r="G24" s="64"/>
      <c r="H24" s="8"/>
      <c r="I24" s="64"/>
      <c r="J24" s="64"/>
      <c r="K24" s="64"/>
      <c r="L24" s="4"/>
      <c r="M24" s="4"/>
    </row>
    <row r="25" spans="2:13" ht="42.75" customHeight="1">
      <c r="B25" s="11" t="s">
        <v>24</v>
      </c>
      <c r="C25" s="18" t="s">
        <v>25</v>
      </c>
      <c r="D25" s="5"/>
      <c r="E25" s="6" t="s">
        <v>20</v>
      </c>
      <c r="F25" s="67">
        <v>100</v>
      </c>
      <c r="G25" s="64"/>
      <c r="H25" s="8"/>
      <c r="I25" s="64"/>
      <c r="J25" s="64"/>
      <c r="K25" s="64"/>
      <c r="L25" s="4"/>
      <c r="M25" s="4"/>
    </row>
    <row r="26" spans="2:13" ht="42.75" customHeight="1">
      <c r="B26" s="11" t="s">
        <v>26</v>
      </c>
      <c r="C26" s="22" t="s">
        <v>25</v>
      </c>
      <c r="D26" s="5"/>
      <c r="E26" s="6" t="s">
        <v>21</v>
      </c>
      <c r="F26" s="67">
        <v>100</v>
      </c>
      <c r="G26" s="64"/>
      <c r="H26" s="8"/>
      <c r="I26" s="64"/>
      <c r="J26" s="64"/>
      <c r="K26" s="64"/>
      <c r="L26" s="4"/>
      <c r="M26" s="4"/>
    </row>
    <row r="27" spans="2:13" ht="30" customHeight="1">
      <c r="B27" s="103" t="s">
        <v>17</v>
      </c>
      <c r="C27" s="103"/>
      <c r="D27" s="103"/>
      <c r="E27" s="103"/>
      <c r="F27" s="103"/>
      <c r="G27" s="103"/>
      <c r="H27" s="103"/>
      <c r="I27" s="11"/>
      <c r="J27" s="65"/>
      <c r="K27" s="65"/>
      <c r="L27" s="104"/>
      <c r="M27" s="104"/>
    </row>
    <row r="30" spans="2:13">
      <c r="C30" s="17" t="s">
        <v>182</v>
      </c>
    </row>
    <row r="32" spans="2:13" ht="48">
      <c r="B32" s="11" t="s">
        <v>0</v>
      </c>
      <c r="C32" s="11" t="s">
        <v>199</v>
      </c>
      <c r="D32" s="11" t="s">
        <v>1</v>
      </c>
      <c r="E32" s="11" t="s">
        <v>2</v>
      </c>
      <c r="F32" s="11" t="s">
        <v>3</v>
      </c>
      <c r="G32" s="11" t="s">
        <v>4</v>
      </c>
      <c r="H32" s="11" t="s">
        <v>5</v>
      </c>
      <c r="I32" s="11" t="s">
        <v>6</v>
      </c>
      <c r="J32" s="11" t="s">
        <v>7</v>
      </c>
      <c r="K32" s="11" t="s">
        <v>8</v>
      </c>
      <c r="L32" s="12" t="s">
        <v>9</v>
      </c>
      <c r="M32" s="12" t="s">
        <v>10</v>
      </c>
    </row>
    <row r="33" spans="2:13" ht="26.25" customHeight="1">
      <c r="B33" s="15" t="s">
        <v>11</v>
      </c>
      <c r="C33" s="18" t="s">
        <v>27</v>
      </c>
      <c r="D33" s="1"/>
      <c r="E33" s="1" t="s">
        <v>28</v>
      </c>
      <c r="F33" s="68">
        <v>10</v>
      </c>
      <c r="G33" s="62"/>
      <c r="H33" s="2"/>
      <c r="I33" s="62"/>
      <c r="J33" s="62"/>
      <c r="K33" s="62"/>
      <c r="L33" s="4"/>
      <c r="M33" s="4"/>
    </row>
    <row r="34" spans="2:13" ht="22.5" customHeight="1">
      <c r="B34" s="103" t="s">
        <v>17</v>
      </c>
      <c r="C34" s="103"/>
      <c r="D34" s="103"/>
      <c r="E34" s="103"/>
      <c r="F34" s="103"/>
      <c r="G34" s="103"/>
      <c r="H34" s="103"/>
      <c r="I34" s="11"/>
      <c r="J34" s="14"/>
      <c r="K34" s="14"/>
      <c r="L34" s="104"/>
      <c r="M34" s="104"/>
    </row>
    <row r="37" spans="2:13">
      <c r="C37" s="82" t="s">
        <v>183</v>
      </c>
    </row>
    <row r="39" spans="2:13" ht="48">
      <c r="B39" s="11" t="s">
        <v>0</v>
      </c>
      <c r="C39" s="11" t="s">
        <v>199</v>
      </c>
      <c r="D39" s="11" t="s">
        <v>1</v>
      </c>
      <c r="E39" s="11" t="s">
        <v>2</v>
      </c>
      <c r="F39" s="11" t="s">
        <v>3</v>
      </c>
      <c r="G39" s="11" t="s">
        <v>4</v>
      </c>
      <c r="H39" s="11" t="s">
        <v>5</v>
      </c>
      <c r="I39" s="11" t="s">
        <v>6</v>
      </c>
      <c r="J39" s="11" t="s">
        <v>7</v>
      </c>
      <c r="K39" s="11" t="s">
        <v>8</v>
      </c>
      <c r="L39" s="12" t="s">
        <v>9</v>
      </c>
      <c r="M39" s="12" t="s">
        <v>10</v>
      </c>
    </row>
    <row r="40" spans="2:13" ht="22.5" customHeight="1">
      <c r="B40" s="15" t="s">
        <v>11</v>
      </c>
      <c r="C40" s="18" t="s">
        <v>29</v>
      </c>
      <c r="D40" s="1"/>
      <c r="E40" s="1" t="s">
        <v>30</v>
      </c>
      <c r="F40" s="68">
        <v>5</v>
      </c>
      <c r="G40" s="62"/>
      <c r="H40" s="2"/>
      <c r="I40" s="62"/>
      <c r="J40" s="62"/>
      <c r="K40" s="62"/>
      <c r="L40" s="4"/>
      <c r="M40" s="4"/>
    </row>
    <row r="41" spans="2:13" ht="23.25" customHeight="1">
      <c r="B41" s="103" t="s">
        <v>17</v>
      </c>
      <c r="C41" s="103"/>
      <c r="D41" s="103"/>
      <c r="E41" s="103"/>
      <c r="F41" s="103"/>
      <c r="G41" s="103"/>
      <c r="H41" s="103"/>
      <c r="I41" s="11"/>
      <c r="J41" s="65"/>
      <c r="K41" s="65"/>
      <c r="L41" s="104"/>
      <c r="M41" s="104"/>
    </row>
    <row r="44" spans="2:13">
      <c r="C44" s="17" t="s">
        <v>184</v>
      </c>
    </row>
    <row r="46" spans="2:13" ht="48">
      <c r="B46" s="11" t="s">
        <v>0</v>
      </c>
      <c r="C46" s="11" t="s">
        <v>199</v>
      </c>
      <c r="D46" s="11" t="s">
        <v>1</v>
      </c>
      <c r="E46" s="11" t="s">
        <v>2</v>
      </c>
      <c r="F46" s="11" t="s">
        <v>3</v>
      </c>
      <c r="G46" s="11" t="s">
        <v>4</v>
      </c>
      <c r="H46" s="11" t="s">
        <v>5</v>
      </c>
      <c r="I46" s="11" t="s">
        <v>6</v>
      </c>
      <c r="J46" s="11" t="s">
        <v>7</v>
      </c>
      <c r="K46" s="11" t="s">
        <v>8</v>
      </c>
      <c r="L46" s="12" t="s">
        <v>9</v>
      </c>
      <c r="M46" s="12" t="s">
        <v>10</v>
      </c>
    </row>
    <row r="47" spans="2:13" ht="29.25" customHeight="1">
      <c r="B47" s="11" t="s">
        <v>11</v>
      </c>
      <c r="C47" s="22" t="s">
        <v>31</v>
      </c>
      <c r="D47" s="5"/>
      <c r="E47" s="6" t="s">
        <v>32</v>
      </c>
      <c r="F47" s="67">
        <v>230</v>
      </c>
      <c r="G47" s="7"/>
      <c r="H47" s="6"/>
      <c r="I47" s="7"/>
      <c r="J47" s="7"/>
      <c r="K47" s="62"/>
      <c r="L47" s="23"/>
      <c r="M47" s="4"/>
    </row>
    <row r="48" spans="2:13" ht="24.75" customHeight="1">
      <c r="B48" s="103" t="s">
        <v>17</v>
      </c>
      <c r="C48" s="103"/>
      <c r="D48" s="103"/>
      <c r="E48" s="103"/>
      <c r="F48" s="103"/>
      <c r="G48" s="103"/>
      <c r="H48" s="103"/>
      <c r="I48" s="11"/>
      <c r="J48" s="14"/>
      <c r="K48" s="14"/>
      <c r="L48" s="104"/>
      <c r="M48" s="104"/>
    </row>
    <row r="51" spans="2:13">
      <c r="C51" s="17" t="s">
        <v>185</v>
      </c>
    </row>
    <row r="53" spans="2:13" ht="48">
      <c r="B53" s="11" t="s">
        <v>0</v>
      </c>
      <c r="C53" s="11" t="s">
        <v>199</v>
      </c>
      <c r="D53" s="11" t="s">
        <v>1</v>
      </c>
      <c r="E53" s="11" t="s">
        <v>2</v>
      </c>
      <c r="F53" s="11" t="s">
        <v>3</v>
      </c>
      <c r="G53" s="11" t="s">
        <v>4</v>
      </c>
      <c r="H53" s="11" t="s">
        <v>5</v>
      </c>
      <c r="I53" s="11" t="s">
        <v>6</v>
      </c>
      <c r="J53" s="11" t="s">
        <v>7</v>
      </c>
      <c r="K53" s="11" t="s">
        <v>8</v>
      </c>
      <c r="L53" s="12" t="s">
        <v>9</v>
      </c>
      <c r="M53" s="12" t="s">
        <v>10</v>
      </c>
    </row>
    <row r="54" spans="2:13" ht="21" customHeight="1">
      <c r="B54" s="11" t="s">
        <v>11</v>
      </c>
      <c r="C54" s="22" t="s">
        <v>35</v>
      </c>
      <c r="D54" s="5"/>
      <c r="E54" s="5" t="s">
        <v>36</v>
      </c>
      <c r="F54" s="67">
        <v>1500</v>
      </c>
      <c r="G54" s="21"/>
      <c r="H54" s="8"/>
      <c r="I54" s="21"/>
      <c r="J54" s="7"/>
      <c r="K54" s="62"/>
      <c r="L54" s="4"/>
      <c r="M54" s="4"/>
    </row>
    <row r="55" spans="2:13" ht="25.5" customHeight="1">
      <c r="B55" s="103" t="s">
        <v>17</v>
      </c>
      <c r="C55" s="103"/>
      <c r="D55" s="103"/>
      <c r="E55" s="103"/>
      <c r="F55" s="103"/>
      <c r="G55" s="103"/>
      <c r="H55" s="103"/>
      <c r="I55" s="11"/>
      <c r="J55" s="14"/>
      <c r="K55" s="14"/>
      <c r="L55" s="107"/>
      <c r="M55" s="107"/>
    </row>
    <row r="56" spans="2:13">
      <c r="J56" s="24"/>
    </row>
    <row r="58" spans="2:13">
      <c r="C58" s="17" t="s">
        <v>186</v>
      </c>
    </row>
    <row r="60" spans="2:13" ht="48">
      <c r="B60" s="11" t="s">
        <v>0</v>
      </c>
      <c r="C60" s="11" t="s">
        <v>199</v>
      </c>
      <c r="D60" s="11" t="s">
        <v>1</v>
      </c>
      <c r="E60" s="11" t="s">
        <v>2</v>
      </c>
      <c r="F60" s="11" t="s">
        <v>3</v>
      </c>
      <c r="G60" s="11" t="s">
        <v>4</v>
      </c>
      <c r="H60" s="11" t="s">
        <v>5</v>
      </c>
      <c r="I60" s="11" t="s">
        <v>6</v>
      </c>
      <c r="J60" s="11" t="s">
        <v>7</v>
      </c>
      <c r="K60" s="11" t="s">
        <v>8</v>
      </c>
      <c r="L60" s="12" t="s">
        <v>9</v>
      </c>
      <c r="M60" s="12" t="s">
        <v>10</v>
      </c>
    </row>
    <row r="61" spans="2:13" ht="24">
      <c r="B61" s="11" t="s">
        <v>11</v>
      </c>
      <c r="C61" s="22" t="s">
        <v>188</v>
      </c>
      <c r="D61" s="5"/>
      <c r="E61" s="6" t="s">
        <v>37</v>
      </c>
      <c r="F61" s="67">
        <v>12</v>
      </c>
      <c r="G61" s="7"/>
      <c r="H61" s="8"/>
      <c r="I61" s="7"/>
      <c r="J61" s="7"/>
      <c r="K61" s="62"/>
      <c r="L61" s="4"/>
      <c r="M61" s="4"/>
    </row>
    <row r="62" spans="2:13" ht="24">
      <c r="B62" s="11" t="s">
        <v>14</v>
      </c>
      <c r="C62" s="22" t="s">
        <v>187</v>
      </c>
      <c r="D62" s="5"/>
      <c r="E62" s="6" t="s">
        <v>37</v>
      </c>
      <c r="F62" s="67">
        <v>3</v>
      </c>
      <c r="G62" s="7"/>
      <c r="H62" s="8"/>
      <c r="I62" s="7"/>
      <c r="J62" s="7"/>
      <c r="K62" s="62"/>
      <c r="L62" s="4"/>
      <c r="M62" s="4"/>
    </row>
    <row r="63" spans="2:13" ht="21" customHeight="1">
      <c r="B63" s="103" t="s">
        <v>17</v>
      </c>
      <c r="C63" s="103"/>
      <c r="D63" s="103"/>
      <c r="E63" s="103"/>
      <c r="F63" s="103"/>
      <c r="G63" s="103"/>
      <c r="H63" s="103"/>
      <c r="I63" s="11"/>
      <c r="J63" s="14"/>
      <c r="K63" s="14"/>
      <c r="L63" s="107"/>
      <c r="M63" s="107"/>
    </row>
    <row r="66" spans="2:14">
      <c r="C66" s="17" t="s">
        <v>189</v>
      </c>
    </row>
    <row r="68" spans="2:14" ht="48">
      <c r="B68" s="11" t="s">
        <v>0</v>
      </c>
      <c r="C68" s="11" t="s">
        <v>199</v>
      </c>
      <c r="D68" s="11" t="s">
        <v>1</v>
      </c>
      <c r="E68" s="11" t="s">
        <v>2</v>
      </c>
      <c r="F68" s="11" t="s">
        <v>3</v>
      </c>
      <c r="G68" s="11" t="s">
        <v>4</v>
      </c>
      <c r="H68" s="11" t="s">
        <v>5</v>
      </c>
      <c r="I68" s="11" t="s">
        <v>6</v>
      </c>
      <c r="J68" s="11" t="s">
        <v>7</v>
      </c>
      <c r="K68" s="11" t="s">
        <v>8</v>
      </c>
      <c r="L68" s="12" t="s">
        <v>9</v>
      </c>
      <c r="M68" s="12" t="s">
        <v>10</v>
      </c>
    </row>
    <row r="69" spans="2:14" ht="21.75" customHeight="1">
      <c r="B69" s="11" t="s">
        <v>11</v>
      </c>
      <c r="C69" s="22" t="s">
        <v>38</v>
      </c>
      <c r="D69" s="5"/>
      <c r="E69" s="6" t="s">
        <v>39</v>
      </c>
      <c r="F69" s="67">
        <v>70</v>
      </c>
      <c r="G69" s="7"/>
      <c r="H69" s="8"/>
      <c r="I69" s="7"/>
      <c r="J69" s="7"/>
      <c r="K69" s="62"/>
      <c r="L69" s="4"/>
      <c r="M69" s="4"/>
    </row>
    <row r="70" spans="2:14" ht="22.5" customHeight="1">
      <c r="B70" s="103" t="s">
        <v>17</v>
      </c>
      <c r="C70" s="103"/>
      <c r="D70" s="103"/>
      <c r="E70" s="103"/>
      <c r="F70" s="103"/>
      <c r="G70" s="103"/>
      <c r="H70" s="103"/>
      <c r="I70" s="11"/>
      <c r="J70" s="14"/>
      <c r="K70" s="14"/>
      <c r="L70" s="107"/>
      <c r="M70" s="107"/>
    </row>
    <row r="73" spans="2:14">
      <c r="C73" s="17" t="s">
        <v>190</v>
      </c>
    </row>
    <row r="75" spans="2:14" ht="48">
      <c r="B75" s="11" t="s">
        <v>0</v>
      </c>
      <c r="C75" s="11" t="s">
        <v>199</v>
      </c>
      <c r="D75" s="11" t="s">
        <v>1</v>
      </c>
      <c r="E75" s="11" t="s">
        <v>2</v>
      </c>
      <c r="F75" s="11" t="s">
        <v>3</v>
      </c>
      <c r="G75" s="11" t="s">
        <v>4</v>
      </c>
      <c r="H75" s="11" t="s">
        <v>5</v>
      </c>
      <c r="I75" s="11" t="s">
        <v>6</v>
      </c>
      <c r="J75" s="11" t="s">
        <v>7</v>
      </c>
      <c r="K75" s="11" t="s">
        <v>8</v>
      </c>
      <c r="L75" s="12" t="s">
        <v>9</v>
      </c>
      <c r="M75" s="12" t="s">
        <v>10</v>
      </c>
      <c r="N75" s="87"/>
    </row>
    <row r="76" spans="2:14" ht="43.5" customHeight="1">
      <c r="B76" s="11" t="s">
        <v>11</v>
      </c>
      <c r="C76" s="22" t="s">
        <v>40</v>
      </c>
      <c r="D76" s="5"/>
      <c r="E76" s="6" t="s">
        <v>41</v>
      </c>
      <c r="F76" s="67">
        <v>260</v>
      </c>
      <c r="G76" s="7"/>
      <c r="H76" s="8"/>
      <c r="I76" s="7"/>
      <c r="J76" s="7"/>
      <c r="K76" s="62"/>
      <c r="L76" s="23" t="s">
        <v>42</v>
      </c>
      <c r="M76" s="4"/>
    </row>
    <row r="77" spans="2:14" ht="20.25" customHeight="1">
      <c r="B77" s="103" t="s">
        <v>17</v>
      </c>
      <c r="C77" s="103"/>
      <c r="D77" s="103"/>
      <c r="E77" s="103"/>
      <c r="F77" s="103"/>
      <c r="G77" s="103"/>
      <c r="H77" s="103"/>
      <c r="I77" s="11"/>
      <c r="J77" s="14"/>
      <c r="K77" s="14"/>
      <c r="L77" s="107"/>
      <c r="M77" s="107"/>
    </row>
    <row r="80" spans="2:14">
      <c r="C80" s="17" t="s">
        <v>191</v>
      </c>
    </row>
    <row r="82" spans="2:13" ht="48">
      <c r="B82" s="11" t="s">
        <v>0</v>
      </c>
      <c r="C82" s="11" t="s">
        <v>199</v>
      </c>
      <c r="D82" s="11" t="s">
        <v>1</v>
      </c>
      <c r="E82" s="11" t="s">
        <v>2</v>
      </c>
      <c r="F82" s="11" t="s">
        <v>3</v>
      </c>
      <c r="G82" s="11" t="s">
        <v>4</v>
      </c>
      <c r="H82" s="11" t="s">
        <v>5</v>
      </c>
      <c r="I82" s="11" t="s">
        <v>6</v>
      </c>
      <c r="J82" s="11" t="s">
        <v>7</v>
      </c>
      <c r="K82" s="11" t="s">
        <v>8</v>
      </c>
      <c r="L82" s="12" t="s">
        <v>9</v>
      </c>
      <c r="M82" s="12" t="s">
        <v>10</v>
      </c>
    </row>
    <row r="83" spans="2:13" ht="18" customHeight="1">
      <c r="B83" s="11" t="s">
        <v>11</v>
      </c>
      <c r="C83" s="22" t="s">
        <v>43</v>
      </c>
      <c r="D83" s="5"/>
      <c r="E83" s="6" t="s">
        <v>37</v>
      </c>
      <c r="F83" s="67">
        <v>60</v>
      </c>
      <c r="G83" s="7"/>
      <c r="H83" s="8"/>
      <c r="I83" s="7"/>
      <c r="J83" s="7"/>
      <c r="K83" s="62"/>
      <c r="L83" s="23"/>
      <c r="M83" s="23"/>
    </row>
    <row r="84" spans="2:13" ht="18" customHeight="1">
      <c r="B84" s="11">
        <v>2</v>
      </c>
      <c r="C84" s="22" t="s">
        <v>45</v>
      </c>
      <c r="D84" s="5"/>
      <c r="E84" s="6" t="s">
        <v>37</v>
      </c>
      <c r="F84" s="67">
        <v>60</v>
      </c>
      <c r="G84" s="7"/>
      <c r="H84" s="8"/>
      <c r="I84" s="7"/>
      <c r="J84" s="7"/>
      <c r="K84" s="62"/>
      <c r="L84" s="23"/>
      <c r="M84" s="23"/>
    </row>
    <row r="85" spans="2:13" ht="18" customHeight="1">
      <c r="B85" s="11" t="s">
        <v>16</v>
      </c>
      <c r="C85" s="22" t="s">
        <v>46</v>
      </c>
      <c r="D85" s="5"/>
      <c r="E85" s="6" t="s">
        <v>37</v>
      </c>
      <c r="F85" s="67">
        <v>60</v>
      </c>
      <c r="G85" s="7"/>
      <c r="H85" s="8"/>
      <c r="I85" s="7"/>
      <c r="J85" s="7"/>
      <c r="K85" s="62"/>
      <c r="L85" s="23"/>
      <c r="M85" s="23"/>
    </row>
    <row r="86" spans="2:13" ht="18" customHeight="1">
      <c r="B86" s="11" t="s">
        <v>22</v>
      </c>
      <c r="C86" s="22" t="s">
        <v>47</v>
      </c>
      <c r="D86" s="5"/>
      <c r="E86" s="6" t="s">
        <v>37</v>
      </c>
      <c r="F86" s="67">
        <v>20</v>
      </c>
      <c r="G86" s="7"/>
      <c r="H86" s="8"/>
      <c r="I86" s="7"/>
      <c r="J86" s="7"/>
      <c r="K86" s="62"/>
      <c r="L86" s="23"/>
      <c r="M86" s="23"/>
    </row>
    <row r="87" spans="2:13" ht="18" customHeight="1">
      <c r="B87" s="11" t="s">
        <v>24</v>
      </c>
      <c r="C87" s="22" t="s">
        <v>48</v>
      </c>
      <c r="D87" s="5"/>
      <c r="E87" s="6" t="s">
        <v>37</v>
      </c>
      <c r="F87" s="67">
        <v>30</v>
      </c>
      <c r="G87" s="7"/>
      <c r="H87" s="8"/>
      <c r="I87" s="7"/>
      <c r="J87" s="7"/>
      <c r="K87" s="62"/>
      <c r="L87" s="23"/>
      <c r="M87" s="23"/>
    </row>
    <row r="88" spans="2:13" ht="22.5" customHeight="1">
      <c r="B88" s="103" t="s">
        <v>17</v>
      </c>
      <c r="C88" s="103"/>
      <c r="D88" s="103"/>
      <c r="E88" s="103"/>
      <c r="F88" s="103"/>
      <c r="G88" s="103"/>
      <c r="H88" s="103"/>
      <c r="I88" s="11"/>
      <c r="J88" s="14"/>
      <c r="K88" s="14"/>
      <c r="L88" s="104"/>
      <c r="M88" s="104"/>
    </row>
    <row r="91" spans="2:13">
      <c r="C91" s="17" t="s">
        <v>192</v>
      </c>
    </row>
    <row r="93" spans="2:13" ht="48">
      <c r="B93" s="11" t="s">
        <v>0</v>
      </c>
      <c r="C93" s="11" t="s">
        <v>199</v>
      </c>
      <c r="D93" s="11" t="s">
        <v>1</v>
      </c>
      <c r="E93" s="11" t="s">
        <v>2</v>
      </c>
      <c r="F93" s="11" t="s">
        <v>3</v>
      </c>
      <c r="G93" s="11" t="s">
        <v>4</v>
      </c>
      <c r="H93" s="11" t="s">
        <v>5</v>
      </c>
      <c r="I93" s="11" t="s">
        <v>6</v>
      </c>
      <c r="J93" s="11" t="s">
        <v>7</v>
      </c>
      <c r="K93" s="11" t="s">
        <v>8</v>
      </c>
      <c r="L93" s="12" t="s">
        <v>9</v>
      </c>
      <c r="M93" s="12" t="s">
        <v>10</v>
      </c>
    </row>
    <row r="94" spans="2:13" ht="20.25" customHeight="1">
      <c r="B94" s="11" t="s">
        <v>11</v>
      </c>
      <c r="C94" s="22" t="s">
        <v>49</v>
      </c>
      <c r="D94" s="5"/>
      <c r="E94" s="6" t="s">
        <v>50</v>
      </c>
      <c r="F94" s="67">
        <v>6</v>
      </c>
      <c r="G94" s="7"/>
      <c r="H94" s="8"/>
      <c r="I94" s="7"/>
      <c r="J94" s="7"/>
      <c r="K94" s="62"/>
      <c r="L94" s="4"/>
      <c r="M94" s="4"/>
    </row>
    <row r="95" spans="2:13" ht="21.75" customHeight="1">
      <c r="B95" s="103" t="s">
        <v>17</v>
      </c>
      <c r="C95" s="103"/>
      <c r="D95" s="103"/>
      <c r="E95" s="103"/>
      <c r="F95" s="103"/>
      <c r="G95" s="103"/>
      <c r="H95" s="103"/>
      <c r="I95" s="103"/>
      <c r="J95" s="14"/>
      <c r="K95" s="14"/>
      <c r="L95" s="27"/>
      <c r="M95" s="118"/>
    </row>
    <row r="96" spans="2:13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</row>
    <row r="98" spans="2:13">
      <c r="C98" s="17" t="s">
        <v>193</v>
      </c>
    </row>
    <row r="100" spans="2:13" ht="48">
      <c r="B100" s="11" t="s">
        <v>0</v>
      </c>
      <c r="C100" s="11" t="s">
        <v>199</v>
      </c>
      <c r="D100" s="11" t="s">
        <v>1</v>
      </c>
      <c r="E100" s="11" t="s">
        <v>2</v>
      </c>
      <c r="F100" s="11" t="s">
        <v>3</v>
      </c>
      <c r="G100" s="11" t="s">
        <v>4</v>
      </c>
      <c r="H100" s="11" t="s">
        <v>5</v>
      </c>
      <c r="I100" s="11" t="s">
        <v>6</v>
      </c>
      <c r="J100" s="11" t="s">
        <v>7</v>
      </c>
      <c r="K100" s="11" t="s">
        <v>8</v>
      </c>
      <c r="L100" s="12" t="s">
        <v>9</v>
      </c>
      <c r="M100" s="12" t="s">
        <v>10</v>
      </c>
    </row>
    <row r="101" spans="2:13" ht="21" customHeight="1">
      <c r="B101" s="11" t="s">
        <v>11</v>
      </c>
      <c r="C101" s="22" t="s">
        <v>196</v>
      </c>
      <c r="D101" s="5"/>
      <c r="E101" s="6" t="s">
        <v>37</v>
      </c>
      <c r="F101" s="67">
        <v>3</v>
      </c>
      <c r="G101" s="7"/>
      <c r="H101" s="8"/>
      <c r="I101" s="7"/>
      <c r="J101" s="7"/>
      <c r="K101" s="62"/>
      <c r="L101" s="4"/>
      <c r="M101" s="4"/>
    </row>
    <row r="102" spans="2:13" ht="24.75" customHeight="1">
      <c r="B102" s="103" t="s">
        <v>17</v>
      </c>
      <c r="C102" s="103"/>
      <c r="D102" s="103"/>
      <c r="E102" s="103"/>
      <c r="F102" s="103"/>
      <c r="G102" s="103"/>
      <c r="H102" s="103"/>
      <c r="I102" s="13"/>
      <c r="J102" s="14"/>
      <c r="K102" s="14"/>
      <c r="L102" s="107"/>
      <c r="M102" s="107"/>
    </row>
    <row r="105" spans="2:13">
      <c r="C105" s="17" t="s">
        <v>194</v>
      </c>
    </row>
    <row r="107" spans="2:13" ht="48">
      <c r="B107" s="11" t="s">
        <v>0</v>
      </c>
      <c r="C107" s="11" t="s">
        <v>199</v>
      </c>
      <c r="D107" s="11" t="s">
        <v>1</v>
      </c>
      <c r="E107" s="11" t="s">
        <v>2</v>
      </c>
      <c r="F107" s="11" t="s">
        <v>3</v>
      </c>
      <c r="G107" s="11" t="s">
        <v>4</v>
      </c>
      <c r="H107" s="11" t="s">
        <v>5</v>
      </c>
      <c r="I107" s="11" t="s">
        <v>6</v>
      </c>
      <c r="J107" s="11" t="s">
        <v>7</v>
      </c>
      <c r="K107" s="11" t="s">
        <v>8</v>
      </c>
      <c r="L107" s="12" t="s">
        <v>9</v>
      </c>
      <c r="M107" s="12" t="s">
        <v>10</v>
      </c>
    </row>
    <row r="108" spans="2:13" ht="42" customHeight="1">
      <c r="B108" s="11" t="s">
        <v>11</v>
      </c>
      <c r="C108" s="28" t="s">
        <v>51</v>
      </c>
      <c r="D108" s="5"/>
      <c r="E108" s="6" t="s">
        <v>37</v>
      </c>
      <c r="F108" s="67">
        <v>65</v>
      </c>
      <c r="G108" s="7"/>
      <c r="H108" s="8"/>
      <c r="I108" s="7"/>
      <c r="J108" s="7"/>
      <c r="K108" s="62"/>
      <c r="L108" s="4"/>
      <c r="M108" s="4"/>
    </row>
    <row r="109" spans="2:13" ht="20.25" customHeight="1">
      <c r="B109" s="103" t="s">
        <v>17</v>
      </c>
      <c r="C109" s="103"/>
      <c r="D109" s="103"/>
      <c r="E109" s="103"/>
      <c r="F109" s="103"/>
      <c r="G109" s="103"/>
      <c r="H109" s="103"/>
      <c r="I109" s="11"/>
      <c r="J109" s="29"/>
      <c r="K109" s="29"/>
      <c r="L109" s="108"/>
      <c r="M109" s="108"/>
    </row>
    <row r="112" spans="2:13">
      <c r="C112" s="17" t="s">
        <v>197</v>
      </c>
    </row>
    <row r="114" spans="2:13" ht="48">
      <c r="B114" s="11" t="s">
        <v>0</v>
      </c>
      <c r="C114" s="11" t="s">
        <v>199</v>
      </c>
      <c r="D114" s="11" t="s">
        <v>1</v>
      </c>
      <c r="E114" s="11" t="s">
        <v>2</v>
      </c>
      <c r="F114" s="11" t="s">
        <v>3</v>
      </c>
      <c r="G114" s="11" t="s">
        <v>4</v>
      </c>
      <c r="H114" s="11" t="s">
        <v>5</v>
      </c>
      <c r="I114" s="11" t="s">
        <v>6</v>
      </c>
      <c r="J114" s="11" t="s">
        <v>7</v>
      </c>
      <c r="K114" s="11" t="s">
        <v>8</v>
      </c>
      <c r="L114" s="12" t="s">
        <v>9</v>
      </c>
      <c r="M114" s="12" t="s">
        <v>10</v>
      </c>
    </row>
    <row r="115" spans="2:13">
      <c r="B115" s="11" t="s">
        <v>11</v>
      </c>
      <c r="C115" s="22" t="s">
        <v>52</v>
      </c>
      <c r="D115" s="5"/>
      <c r="E115" s="6" t="s">
        <v>53</v>
      </c>
      <c r="F115" s="67">
        <v>10</v>
      </c>
      <c r="G115" s="7"/>
      <c r="H115" s="8"/>
      <c r="I115" s="7"/>
      <c r="J115" s="7"/>
      <c r="K115" s="62"/>
      <c r="L115" s="4"/>
      <c r="M115" s="4"/>
    </row>
    <row r="116" spans="2:13">
      <c r="B116" s="11">
        <v>2</v>
      </c>
      <c r="C116" s="22" t="s">
        <v>54</v>
      </c>
      <c r="D116" s="5"/>
      <c r="E116" s="6" t="s">
        <v>53</v>
      </c>
      <c r="F116" s="67">
        <v>10</v>
      </c>
      <c r="G116" s="7"/>
      <c r="H116" s="8"/>
      <c r="I116" s="7"/>
      <c r="J116" s="7"/>
      <c r="K116" s="62"/>
      <c r="L116" s="4"/>
      <c r="M116" s="4"/>
    </row>
    <row r="117" spans="2:13">
      <c r="B117" s="11" t="s">
        <v>16</v>
      </c>
      <c r="C117" s="22" t="s">
        <v>55</v>
      </c>
      <c r="D117" s="5"/>
      <c r="E117" s="6" t="s">
        <v>56</v>
      </c>
      <c r="F117" s="67">
        <v>100</v>
      </c>
      <c r="G117" s="7"/>
      <c r="H117" s="8"/>
      <c r="I117" s="7"/>
      <c r="J117" s="7"/>
      <c r="K117" s="62"/>
      <c r="L117" s="4"/>
      <c r="M117" s="4"/>
    </row>
    <row r="118" spans="2:13">
      <c r="B118" s="11" t="s">
        <v>22</v>
      </c>
      <c r="C118" s="22" t="s">
        <v>57</v>
      </c>
      <c r="D118" s="5"/>
      <c r="E118" s="6" t="s">
        <v>58</v>
      </c>
      <c r="F118" s="67">
        <v>10</v>
      </c>
      <c r="G118" s="7"/>
      <c r="H118" s="8"/>
      <c r="I118" s="7"/>
      <c r="J118" s="7"/>
      <c r="K118" s="62"/>
      <c r="L118" s="4"/>
      <c r="M118" s="4"/>
    </row>
    <row r="119" spans="2:13">
      <c r="B119" s="11" t="s">
        <v>24</v>
      </c>
      <c r="C119" s="22" t="s">
        <v>59</v>
      </c>
      <c r="D119" s="5"/>
      <c r="E119" s="6" t="s">
        <v>60</v>
      </c>
      <c r="F119" s="67">
        <v>20</v>
      </c>
      <c r="G119" s="7"/>
      <c r="H119" s="8"/>
      <c r="I119" s="7"/>
      <c r="J119" s="7"/>
      <c r="K119" s="62"/>
      <c r="L119" s="4"/>
      <c r="M119" s="4"/>
    </row>
    <row r="120" spans="2:13">
      <c r="B120" s="11" t="s">
        <v>26</v>
      </c>
      <c r="C120" s="22" t="s">
        <v>61</v>
      </c>
      <c r="D120" s="5"/>
      <c r="E120" s="6" t="s">
        <v>60</v>
      </c>
      <c r="F120" s="67">
        <v>10</v>
      </c>
      <c r="G120" s="30"/>
      <c r="H120" s="8"/>
      <c r="I120" s="7"/>
      <c r="J120" s="7"/>
      <c r="K120" s="62"/>
      <c r="L120" s="4"/>
      <c r="M120" s="4"/>
    </row>
    <row r="121" spans="2:13">
      <c r="B121" s="11" t="s">
        <v>33</v>
      </c>
      <c r="C121" s="22" t="s">
        <v>62</v>
      </c>
      <c r="D121" s="5"/>
      <c r="E121" s="6" t="s">
        <v>60</v>
      </c>
      <c r="F121" s="67">
        <v>10</v>
      </c>
      <c r="G121" s="30"/>
      <c r="H121" s="8"/>
      <c r="I121" s="7"/>
      <c r="J121" s="7"/>
      <c r="K121" s="62"/>
      <c r="L121" s="4"/>
      <c r="M121" s="4"/>
    </row>
    <row r="122" spans="2:13">
      <c r="B122" s="11" t="s">
        <v>34</v>
      </c>
      <c r="C122" s="22" t="s">
        <v>63</v>
      </c>
      <c r="D122" s="5"/>
      <c r="E122" s="6" t="s">
        <v>64</v>
      </c>
      <c r="F122" s="67">
        <v>100</v>
      </c>
      <c r="G122" s="7"/>
      <c r="H122" s="8"/>
      <c r="I122" s="7"/>
      <c r="J122" s="7"/>
      <c r="K122" s="62"/>
      <c r="L122" s="4"/>
      <c r="M122" s="4"/>
    </row>
    <row r="123" spans="2:13">
      <c r="B123" s="11" t="s">
        <v>65</v>
      </c>
      <c r="C123" s="22" t="s">
        <v>195</v>
      </c>
      <c r="D123" s="5"/>
      <c r="E123" s="6" t="s">
        <v>66</v>
      </c>
      <c r="F123" s="67">
        <v>20</v>
      </c>
      <c r="G123" s="30"/>
      <c r="H123" s="8"/>
      <c r="I123" s="7"/>
      <c r="J123" s="7"/>
      <c r="K123" s="62"/>
      <c r="L123" s="4"/>
      <c r="M123" s="4"/>
    </row>
    <row r="124" spans="2:13">
      <c r="B124" s="11" t="s">
        <v>67</v>
      </c>
      <c r="C124" s="22" t="s">
        <v>68</v>
      </c>
      <c r="D124" s="5"/>
      <c r="E124" s="6" t="s">
        <v>66</v>
      </c>
      <c r="F124" s="67">
        <v>20</v>
      </c>
      <c r="G124" s="7"/>
      <c r="H124" s="8"/>
      <c r="I124" s="7"/>
      <c r="J124" s="7"/>
      <c r="K124" s="62"/>
      <c r="L124" s="4"/>
      <c r="M124" s="4"/>
    </row>
    <row r="125" spans="2:13">
      <c r="B125" s="11" t="s">
        <v>69</v>
      </c>
      <c r="C125" s="22" t="s">
        <v>70</v>
      </c>
      <c r="D125" s="5"/>
      <c r="E125" s="6" t="s">
        <v>37</v>
      </c>
      <c r="F125" s="67">
        <v>10</v>
      </c>
      <c r="G125" s="7"/>
      <c r="H125" s="8"/>
      <c r="I125" s="7"/>
      <c r="J125" s="7"/>
      <c r="K125" s="62"/>
      <c r="L125" s="4"/>
      <c r="M125" s="4"/>
    </row>
    <row r="126" spans="2:13">
      <c r="B126" s="11" t="s">
        <v>71</v>
      </c>
      <c r="C126" s="31" t="s">
        <v>72</v>
      </c>
      <c r="D126" s="5"/>
      <c r="E126" s="6" t="s">
        <v>60</v>
      </c>
      <c r="F126" s="67">
        <v>10</v>
      </c>
      <c r="G126" s="7"/>
      <c r="H126" s="8"/>
      <c r="I126" s="7"/>
      <c r="J126" s="7"/>
      <c r="K126" s="62"/>
      <c r="L126" s="4"/>
      <c r="M126" s="4"/>
    </row>
    <row r="127" spans="2:13" ht="26.25" customHeight="1">
      <c r="B127" s="103" t="s">
        <v>17</v>
      </c>
      <c r="C127" s="103"/>
      <c r="D127" s="103"/>
      <c r="E127" s="103"/>
      <c r="F127" s="103"/>
      <c r="G127" s="103"/>
      <c r="H127" s="103"/>
      <c r="I127" s="11"/>
      <c r="J127" s="29"/>
      <c r="K127" s="29"/>
      <c r="L127" s="108"/>
      <c r="M127" s="108"/>
    </row>
    <row r="130" spans="2:15">
      <c r="C130" s="17" t="s">
        <v>198</v>
      </c>
    </row>
    <row r="132" spans="2:15" ht="48">
      <c r="B132" s="11" t="s">
        <v>0</v>
      </c>
      <c r="C132" s="11" t="s">
        <v>199</v>
      </c>
      <c r="D132" s="11" t="s">
        <v>1</v>
      </c>
      <c r="E132" s="11" t="s">
        <v>2</v>
      </c>
      <c r="F132" s="11" t="s">
        <v>3</v>
      </c>
      <c r="G132" s="11" t="s">
        <v>4</v>
      </c>
      <c r="H132" s="11" t="s">
        <v>5</v>
      </c>
      <c r="I132" s="11" t="s">
        <v>6</v>
      </c>
      <c r="J132" s="11" t="s">
        <v>7</v>
      </c>
      <c r="K132" s="11" t="s">
        <v>8</v>
      </c>
      <c r="L132" s="12" t="s">
        <v>9</v>
      </c>
      <c r="M132" s="12" t="s">
        <v>10</v>
      </c>
    </row>
    <row r="133" spans="2:15" ht="25.5" customHeight="1">
      <c r="B133" s="11" t="s">
        <v>11</v>
      </c>
      <c r="C133" s="28" t="s">
        <v>73</v>
      </c>
      <c r="D133" s="5"/>
      <c r="E133" s="6" t="s">
        <v>74</v>
      </c>
      <c r="F133" s="67">
        <v>200</v>
      </c>
      <c r="G133" s="7"/>
      <c r="H133" s="8"/>
      <c r="I133" s="7"/>
      <c r="J133" s="7"/>
      <c r="K133" s="62"/>
      <c r="L133" s="4"/>
      <c r="M133" s="4"/>
    </row>
    <row r="134" spans="2:15" ht="21.75" customHeight="1">
      <c r="B134" s="103" t="s">
        <v>17</v>
      </c>
      <c r="C134" s="103"/>
      <c r="D134" s="103"/>
      <c r="E134" s="103"/>
      <c r="F134" s="103"/>
      <c r="G134" s="103"/>
      <c r="H134" s="103"/>
      <c r="I134" s="11"/>
      <c r="J134" s="29"/>
      <c r="K134" s="29"/>
      <c r="L134" s="108"/>
      <c r="M134" s="108"/>
    </row>
    <row r="137" spans="2:15">
      <c r="C137" s="17" t="s">
        <v>200</v>
      </c>
    </row>
    <row r="139" spans="2:15" ht="48">
      <c r="B139" s="11" t="s">
        <v>0</v>
      </c>
      <c r="C139" s="11" t="s">
        <v>199</v>
      </c>
      <c r="D139" s="11" t="s">
        <v>1</v>
      </c>
      <c r="E139" s="11" t="s">
        <v>2</v>
      </c>
      <c r="F139" s="11" t="s">
        <v>3</v>
      </c>
      <c r="G139" s="11" t="s">
        <v>4</v>
      </c>
      <c r="H139" s="11" t="s">
        <v>5</v>
      </c>
      <c r="I139" s="11" t="s">
        <v>6</v>
      </c>
      <c r="J139" s="11" t="s">
        <v>7</v>
      </c>
      <c r="K139" s="11" t="s">
        <v>8</v>
      </c>
      <c r="L139" s="12" t="s">
        <v>9</v>
      </c>
      <c r="M139" s="12" t="s">
        <v>10</v>
      </c>
      <c r="N139" s="87"/>
      <c r="O139" s="88"/>
    </row>
    <row r="140" spans="2:15" ht="36">
      <c r="B140" s="11" t="s">
        <v>11</v>
      </c>
      <c r="C140" s="28" t="s">
        <v>270</v>
      </c>
      <c r="D140" s="32"/>
      <c r="E140" s="6" t="s">
        <v>271</v>
      </c>
      <c r="F140" s="67">
        <v>30</v>
      </c>
      <c r="G140" s="7"/>
      <c r="H140" s="8"/>
      <c r="I140" s="7"/>
      <c r="J140" s="7"/>
      <c r="K140" s="62"/>
      <c r="L140" s="4"/>
      <c r="M140" s="4"/>
    </row>
    <row r="141" spans="2:15" ht="25.5" customHeight="1">
      <c r="B141" s="103" t="s">
        <v>17</v>
      </c>
      <c r="C141" s="103"/>
      <c r="D141" s="103"/>
      <c r="E141" s="103"/>
      <c r="F141" s="103"/>
      <c r="G141" s="103"/>
      <c r="H141" s="103"/>
      <c r="I141" s="11"/>
      <c r="J141" s="29"/>
      <c r="K141" s="29"/>
      <c r="L141" s="108"/>
      <c r="M141" s="108"/>
    </row>
    <row r="144" spans="2:15">
      <c r="C144" s="17" t="s">
        <v>201</v>
      </c>
    </row>
    <row r="146" spans="2:14" ht="48">
      <c r="B146" s="11" t="s">
        <v>0</v>
      </c>
      <c r="C146" s="11" t="s">
        <v>199</v>
      </c>
      <c r="D146" s="11" t="s">
        <v>1</v>
      </c>
      <c r="E146" s="11" t="s">
        <v>2</v>
      </c>
      <c r="F146" s="11" t="s">
        <v>3</v>
      </c>
      <c r="G146" s="11" t="s">
        <v>4</v>
      </c>
      <c r="H146" s="11" t="s">
        <v>5</v>
      </c>
      <c r="I146" s="11" t="s">
        <v>6</v>
      </c>
      <c r="J146" s="11" t="s">
        <v>7</v>
      </c>
      <c r="K146" s="11" t="s">
        <v>8</v>
      </c>
      <c r="L146" s="12" t="s">
        <v>9</v>
      </c>
      <c r="M146" s="12" t="s">
        <v>10</v>
      </c>
    </row>
    <row r="147" spans="2:14">
      <c r="B147" s="11" t="s">
        <v>11</v>
      </c>
      <c r="C147" s="28" t="s">
        <v>76</v>
      </c>
      <c r="D147" s="5"/>
      <c r="E147" s="6" t="s">
        <v>77</v>
      </c>
      <c r="F147" s="67">
        <v>500</v>
      </c>
      <c r="G147" s="7"/>
      <c r="H147" s="8"/>
      <c r="I147" s="7"/>
      <c r="J147" s="7"/>
      <c r="K147" s="62"/>
      <c r="L147" s="4"/>
      <c r="M147" s="4"/>
    </row>
    <row r="148" spans="2:14">
      <c r="B148" s="11" t="s">
        <v>14</v>
      </c>
      <c r="C148" s="28" t="s">
        <v>76</v>
      </c>
      <c r="D148" s="5"/>
      <c r="E148" s="6" t="s">
        <v>78</v>
      </c>
      <c r="F148" s="67">
        <v>1200</v>
      </c>
      <c r="G148" s="7"/>
      <c r="H148" s="8"/>
      <c r="I148" s="7"/>
      <c r="J148" s="7"/>
      <c r="K148" s="62"/>
      <c r="L148" s="4"/>
      <c r="M148" s="4"/>
    </row>
    <row r="149" spans="2:14" ht="24.75" customHeight="1">
      <c r="B149" s="103" t="s">
        <v>17</v>
      </c>
      <c r="C149" s="103"/>
      <c r="D149" s="103"/>
      <c r="E149" s="103"/>
      <c r="F149" s="103"/>
      <c r="G149" s="103"/>
      <c r="H149" s="103"/>
      <c r="I149" s="11"/>
      <c r="J149" s="29"/>
      <c r="K149" s="29"/>
      <c r="L149" s="108"/>
      <c r="M149" s="108"/>
    </row>
    <row r="152" spans="2:14">
      <c r="C152" s="17" t="s">
        <v>202</v>
      </c>
    </row>
    <row r="154" spans="2:14" ht="48">
      <c r="B154" s="11" t="s">
        <v>0</v>
      </c>
      <c r="C154" s="11" t="s">
        <v>199</v>
      </c>
      <c r="D154" s="11" t="s">
        <v>1</v>
      </c>
      <c r="E154" s="11" t="s">
        <v>2</v>
      </c>
      <c r="F154" s="11" t="s">
        <v>3</v>
      </c>
      <c r="G154" s="11" t="s">
        <v>4</v>
      </c>
      <c r="H154" s="11" t="s">
        <v>5</v>
      </c>
      <c r="I154" s="11" t="s">
        <v>6</v>
      </c>
      <c r="J154" s="11" t="s">
        <v>7</v>
      </c>
      <c r="K154" s="11" t="s">
        <v>8</v>
      </c>
      <c r="L154" s="12" t="s">
        <v>9</v>
      </c>
      <c r="M154" s="12" t="s">
        <v>10</v>
      </c>
      <c r="N154" s="87"/>
    </row>
    <row r="155" spans="2:14" ht="48">
      <c r="B155" s="11" t="s">
        <v>11</v>
      </c>
      <c r="C155" s="22" t="s">
        <v>79</v>
      </c>
      <c r="D155" s="5"/>
      <c r="E155" s="6" t="s">
        <v>80</v>
      </c>
      <c r="F155" s="67">
        <v>15</v>
      </c>
      <c r="G155" s="7"/>
      <c r="H155" s="8"/>
      <c r="I155" s="7"/>
      <c r="J155" s="7"/>
      <c r="K155" s="62"/>
      <c r="L155" s="4"/>
      <c r="M155" s="4"/>
    </row>
    <row r="156" spans="2:14" ht="24.75" customHeight="1">
      <c r="B156" s="103" t="s">
        <v>17</v>
      </c>
      <c r="C156" s="103"/>
      <c r="D156" s="103"/>
      <c r="E156" s="103"/>
      <c r="F156" s="103"/>
      <c r="G156" s="103"/>
      <c r="H156" s="103"/>
      <c r="I156" s="11"/>
      <c r="J156" s="29"/>
      <c r="K156" s="29"/>
      <c r="L156" s="108"/>
      <c r="M156" s="108"/>
    </row>
    <row r="159" spans="2:14">
      <c r="C159" s="17" t="s">
        <v>203</v>
      </c>
    </row>
    <row r="161" spans="2:14" ht="48">
      <c r="B161" s="11" t="s">
        <v>0</v>
      </c>
      <c r="C161" s="11" t="s">
        <v>199</v>
      </c>
      <c r="D161" s="11" t="s">
        <v>1</v>
      </c>
      <c r="E161" s="11" t="s">
        <v>2</v>
      </c>
      <c r="F161" s="11" t="s">
        <v>3</v>
      </c>
      <c r="G161" s="11" t="s">
        <v>4</v>
      </c>
      <c r="H161" s="11" t="s">
        <v>5</v>
      </c>
      <c r="I161" s="11" t="s">
        <v>6</v>
      </c>
      <c r="J161" s="11" t="s">
        <v>7</v>
      </c>
      <c r="K161" s="11" t="s">
        <v>8</v>
      </c>
      <c r="L161" s="12" t="s">
        <v>9</v>
      </c>
      <c r="M161" s="12" t="s">
        <v>10</v>
      </c>
      <c r="N161" s="87"/>
    </row>
    <row r="162" spans="2:14" ht="31.5" customHeight="1">
      <c r="B162" s="11" t="s">
        <v>11</v>
      </c>
      <c r="C162" s="28" t="s">
        <v>81</v>
      </c>
      <c r="D162" s="5"/>
      <c r="E162" s="6" t="s">
        <v>82</v>
      </c>
      <c r="F162" s="67">
        <v>2</v>
      </c>
      <c r="G162" s="7"/>
      <c r="H162" s="8"/>
      <c r="I162" s="7"/>
      <c r="J162" s="7"/>
      <c r="K162" s="62"/>
      <c r="L162" s="23"/>
      <c r="M162" s="23"/>
    </row>
    <row r="163" spans="2:14" ht="23.25" customHeight="1">
      <c r="B163" s="103" t="s">
        <v>17</v>
      </c>
      <c r="C163" s="103"/>
      <c r="D163" s="103"/>
      <c r="E163" s="103"/>
      <c r="F163" s="103"/>
      <c r="G163" s="103"/>
      <c r="H163" s="103"/>
      <c r="I163" s="11"/>
      <c r="J163" s="29"/>
      <c r="K163" s="29"/>
      <c r="L163" s="108"/>
      <c r="M163" s="108"/>
    </row>
    <row r="166" spans="2:14">
      <c r="C166" s="17" t="s">
        <v>204</v>
      </c>
    </row>
    <row r="168" spans="2:14" ht="48">
      <c r="B168" s="11" t="s">
        <v>0</v>
      </c>
      <c r="C168" s="11" t="s">
        <v>199</v>
      </c>
      <c r="D168" s="11" t="s">
        <v>1</v>
      </c>
      <c r="E168" s="11" t="s">
        <v>2</v>
      </c>
      <c r="F168" s="11" t="s">
        <v>3</v>
      </c>
      <c r="G168" s="11" t="s">
        <v>4</v>
      </c>
      <c r="H168" s="11" t="s">
        <v>5</v>
      </c>
      <c r="I168" s="11" t="s">
        <v>6</v>
      </c>
      <c r="J168" s="11" t="s">
        <v>7</v>
      </c>
      <c r="K168" s="11" t="s">
        <v>8</v>
      </c>
      <c r="L168" s="12" t="s">
        <v>9</v>
      </c>
      <c r="M168" s="12" t="s">
        <v>10</v>
      </c>
      <c r="N168" s="87"/>
    </row>
    <row r="169" spans="2:14" ht="20.25" customHeight="1">
      <c r="B169" s="11" t="s">
        <v>11</v>
      </c>
      <c r="C169" s="22" t="s">
        <v>83</v>
      </c>
      <c r="D169" s="5"/>
      <c r="E169" s="6" t="s">
        <v>75</v>
      </c>
      <c r="F169" s="67">
        <v>80</v>
      </c>
      <c r="G169" s="7"/>
      <c r="H169" s="8"/>
      <c r="I169" s="7"/>
      <c r="J169" s="7"/>
      <c r="K169" s="62"/>
      <c r="L169" s="4"/>
      <c r="M169" s="4"/>
    </row>
    <row r="170" spans="2:14" ht="20.25" customHeight="1">
      <c r="B170" s="11" t="s">
        <v>14</v>
      </c>
      <c r="C170" s="22" t="s">
        <v>84</v>
      </c>
      <c r="D170" s="5"/>
      <c r="E170" s="6" t="s">
        <v>75</v>
      </c>
      <c r="F170" s="67">
        <v>50</v>
      </c>
      <c r="G170" s="7"/>
      <c r="H170" s="8"/>
      <c r="I170" s="7"/>
      <c r="J170" s="7"/>
      <c r="K170" s="62"/>
      <c r="L170" s="4"/>
      <c r="M170" s="4"/>
    </row>
    <row r="171" spans="2:14" ht="20.25" customHeight="1">
      <c r="B171" s="11" t="s">
        <v>16</v>
      </c>
      <c r="C171" s="22" t="s">
        <v>85</v>
      </c>
      <c r="D171" s="5"/>
      <c r="E171" s="6" t="s">
        <v>75</v>
      </c>
      <c r="F171" s="67">
        <v>150</v>
      </c>
      <c r="G171" s="7"/>
      <c r="H171" s="8"/>
      <c r="I171" s="7"/>
      <c r="J171" s="7"/>
      <c r="K171" s="62"/>
      <c r="L171" s="4"/>
      <c r="M171" s="4"/>
    </row>
    <row r="172" spans="2:14" ht="20.25" customHeight="1">
      <c r="B172" s="66" t="s">
        <v>22</v>
      </c>
      <c r="C172" s="22" t="s">
        <v>265</v>
      </c>
      <c r="D172" s="5"/>
      <c r="E172" s="6" t="s">
        <v>75</v>
      </c>
      <c r="F172" s="67">
        <v>120</v>
      </c>
      <c r="G172" s="7"/>
      <c r="H172" s="8"/>
      <c r="I172" s="7"/>
      <c r="J172" s="7"/>
      <c r="K172" s="62"/>
      <c r="L172" s="4"/>
      <c r="M172" s="4"/>
    </row>
    <row r="173" spans="2:14" ht="23.25" customHeight="1">
      <c r="B173" s="103" t="s">
        <v>17</v>
      </c>
      <c r="C173" s="103"/>
      <c r="D173" s="103"/>
      <c r="E173" s="103"/>
      <c r="F173" s="103"/>
      <c r="G173" s="103"/>
      <c r="H173" s="103"/>
      <c r="I173" s="11"/>
      <c r="J173" s="29"/>
      <c r="K173" s="29"/>
      <c r="L173" s="108"/>
      <c r="M173" s="108"/>
    </row>
    <row r="176" spans="2:14">
      <c r="C176" s="17" t="s">
        <v>205</v>
      </c>
    </row>
    <row r="178" spans="2:14" ht="48">
      <c r="B178" s="11" t="s">
        <v>0</v>
      </c>
      <c r="C178" s="11" t="s">
        <v>199</v>
      </c>
      <c r="D178" s="11" t="s">
        <v>1</v>
      </c>
      <c r="E178" s="11" t="s">
        <v>2</v>
      </c>
      <c r="F178" s="11" t="s">
        <v>3</v>
      </c>
      <c r="G178" s="11" t="s">
        <v>4</v>
      </c>
      <c r="H178" s="11" t="s">
        <v>5</v>
      </c>
      <c r="I178" s="11" t="s">
        <v>6</v>
      </c>
      <c r="J178" s="11" t="s">
        <v>7</v>
      </c>
      <c r="K178" s="11" t="s">
        <v>8</v>
      </c>
      <c r="L178" s="12" t="s">
        <v>9</v>
      </c>
      <c r="M178" s="12" t="s">
        <v>10</v>
      </c>
      <c r="N178" s="87"/>
    </row>
    <row r="179" spans="2:14" ht="22.5" customHeight="1">
      <c r="B179" s="11" t="s">
        <v>11</v>
      </c>
      <c r="C179" s="28" t="s">
        <v>86</v>
      </c>
      <c r="D179" s="5"/>
      <c r="E179" s="6" t="s">
        <v>87</v>
      </c>
      <c r="F179" s="67">
        <v>5</v>
      </c>
      <c r="G179" s="7"/>
      <c r="H179" s="8"/>
      <c r="I179" s="7"/>
      <c r="J179" s="7"/>
      <c r="K179" s="62"/>
      <c r="L179" s="4"/>
      <c r="M179" s="4"/>
    </row>
    <row r="180" spans="2:14" ht="24.75" customHeight="1">
      <c r="B180" s="103" t="s">
        <v>17</v>
      </c>
      <c r="C180" s="103"/>
      <c r="D180" s="103"/>
      <c r="E180" s="103"/>
      <c r="F180" s="103"/>
      <c r="G180" s="103"/>
      <c r="H180" s="103"/>
      <c r="I180" s="11"/>
      <c r="J180" s="29"/>
      <c r="K180" s="29"/>
      <c r="L180" s="108"/>
      <c r="M180" s="108"/>
    </row>
    <row r="183" spans="2:14">
      <c r="C183" s="17" t="s">
        <v>206</v>
      </c>
    </row>
    <row r="185" spans="2:14" ht="48">
      <c r="B185" s="11" t="s">
        <v>0</v>
      </c>
      <c r="C185" s="11" t="s">
        <v>199</v>
      </c>
      <c r="D185" s="11" t="s">
        <v>1</v>
      </c>
      <c r="E185" s="11" t="s">
        <v>2</v>
      </c>
      <c r="F185" s="11" t="s">
        <v>3</v>
      </c>
      <c r="G185" s="11" t="s">
        <v>4</v>
      </c>
      <c r="H185" s="11" t="s">
        <v>5</v>
      </c>
      <c r="I185" s="11" t="s">
        <v>6</v>
      </c>
      <c r="J185" s="11" t="s">
        <v>7</v>
      </c>
      <c r="K185" s="11" t="s">
        <v>8</v>
      </c>
      <c r="L185" s="12" t="s">
        <v>9</v>
      </c>
      <c r="M185" s="12" t="s">
        <v>10</v>
      </c>
      <c r="N185" s="87"/>
    </row>
    <row r="186" spans="2:14" ht="24" customHeight="1">
      <c r="B186" s="11" t="s">
        <v>11</v>
      </c>
      <c r="C186" s="28" t="s">
        <v>88</v>
      </c>
      <c r="D186" s="5"/>
      <c r="E186" s="6" t="s">
        <v>75</v>
      </c>
      <c r="F186" s="67">
        <v>20</v>
      </c>
      <c r="G186" s="7"/>
      <c r="H186" s="8"/>
      <c r="I186" s="7"/>
      <c r="J186" s="7"/>
      <c r="K186" s="62"/>
      <c r="L186" s="4"/>
      <c r="M186" s="4"/>
    </row>
    <row r="187" spans="2:14" ht="21.75" customHeight="1">
      <c r="B187" s="103" t="s">
        <v>17</v>
      </c>
      <c r="C187" s="103"/>
      <c r="D187" s="103"/>
      <c r="E187" s="103"/>
      <c r="F187" s="103"/>
      <c r="G187" s="103"/>
      <c r="H187" s="103"/>
      <c r="I187" s="11"/>
      <c r="J187" s="29"/>
      <c r="K187" s="29"/>
      <c r="L187" s="110"/>
      <c r="M187" s="110"/>
    </row>
    <row r="190" spans="2:14">
      <c r="C190" s="17" t="s">
        <v>207</v>
      </c>
    </row>
    <row r="192" spans="2:14" ht="48">
      <c r="B192" s="11" t="s">
        <v>0</v>
      </c>
      <c r="C192" s="11" t="s">
        <v>199</v>
      </c>
      <c r="D192" s="11" t="s">
        <v>1</v>
      </c>
      <c r="E192" s="11" t="s">
        <v>2</v>
      </c>
      <c r="F192" s="11" t="s">
        <v>3</v>
      </c>
      <c r="G192" s="11" t="s">
        <v>4</v>
      </c>
      <c r="H192" s="11" t="s">
        <v>5</v>
      </c>
      <c r="I192" s="11" t="s">
        <v>6</v>
      </c>
      <c r="J192" s="11" t="s">
        <v>7</v>
      </c>
      <c r="K192" s="11" t="s">
        <v>8</v>
      </c>
      <c r="L192" s="12" t="s">
        <v>9</v>
      </c>
      <c r="M192" s="12" t="s">
        <v>10</v>
      </c>
    </row>
    <row r="193" spans="2:13" ht="19.5" customHeight="1">
      <c r="B193" s="11" t="s">
        <v>11</v>
      </c>
      <c r="C193" s="28" t="s">
        <v>89</v>
      </c>
      <c r="D193" s="5"/>
      <c r="E193" s="6" t="s">
        <v>90</v>
      </c>
      <c r="F193" s="67">
        <v>20</v>
      </c>
      <c r="G193" s="7"/>
      <c r="H193" s="8"/>
      <c r="I193" s="7"/>
      <c r="J193" s="7"/>
      <c r="K193" s="62"/>
      <c r="L193" s="4"/>
      <c r="M193" s="4"/>
    </row>
    <row r="194" spans="2:13" ht="19.5" customHeight="1">
      <c r="B194" s="11" t="s">
        <v>14</v>
      </c>
      <c r="C194" s="28" t="s">
        <v>91</v>
      </c>
      <c r="D194" s="5"/>
      <c r="E194" s="6" t="s">
        <v>90</v>
      </c>
      <c r="F194" s="67">
        <v>20</v>
      </c>
      <c r="G194" s="7"/>
      <c r="H194" s="8"/>
      <c r="I194" s="7"/>
      <c r="J194" s="7"/>
      <c r="K194" s="62"/>
      <c r="L194" s="4"/>
      <c r="M194" s="4"/>
    </row>
    <row r="195" spans="2:13" ht="22.5" customHeight="1">
      <c r="B195" s="103" t="s">
        <v>17</v>
      </c>
      <c r="C195" s="103"/>
      <c r="D195" s="103"/>
      <c r="E195" s="103"/>
      <c r="F195" s="103"/>
      <c r="G195" s="103"/>
      <c r="H195" s="103"/>
      <c r="I195" s="11"/>
      <c r="J195" s="29"/>
      <c r="K195" s="29"/>
      <c r="L195" s="110"/>
      <c r="M195" s="110"/>
    </row>
    <row r="198" spans="2:13">
      <c r="C198" s="17" t="s">
        <v>208</v>
      </c>
    </row>
    <row r="200" spans="2:13" ht="48">
      <c r="B200" s="11" t="s">
        <v>0</v>
      </c>
      <c r="C200" s="11" t="s">
        <v>199</v>
      </c>
      <c r="D200" s="11" t="s">
        <v>1</v>
      </c>
      <c r="E200" s="11" t="s">
        <v>2</v>
      </c>
      <c r="F200" s="11" t="s">
        <v>3</v>
      </c>
      <c r="G200" s="11" t="s">
        <v>4</v>
      </c>
      <c r="H200" s="11" t="s">
        <v>5</v>
      </c>
      <c r="I200" s="11" t="s">
        <v>6</v>
      </c>
      <c r="J200" s="11" t="s">
        <v>7</v>
      </c>
      <c r="K200" s="11" t="s">
        <v>8</v>
      </c>
      <c r="L200" s="12" t="s">
        <v>9</v>
      </c>
      <c r="M200" s="12" t="s">
        <v>10</v>
      </c>
    </row>
    <row r="201" spans="2:13" ht="48">
      <c r="B201" s="11" t="s">
        <v>11</v>
      </c>
      <c r="C201" s="28" t="s">
        <v>209</v>
      </c>
      <c r="D201" s="5"/>
      <c r="E201" s="6" t="s">
        <v>37</v>
      </c>
      <c r="F201" s="67">
        <v>4</v>
      </c>
      <c r="G201" s="7"/>
      <c r="H201" s="8"/>
      <c r="I201" s="7"/>
      <c r="J201" s="7"/>
      <c r="K201" s="62"/>
      <c r="L201" s="23" t="s">
        <v>92</v>
      </c>
      <c r="M201" s="4"/>
    </row>
    <row r="202" spans="2:13" ht="48">
      <c r="B202" s="11">
        <v>2</v>
      </c>
      <c r="C202" s="28" t="s">
        <v>210</v>
      </c>
      <c r="D202" s="5"/>
      <c r="E202" s="6" t="s">
        <v>37</v>
      </c>
      <c r="F202" s="67">
        <v>4</v>
      </c>
      <c r="G202" s="7"/>
      <c r="H202" s="8"/>
      <c r="I202" s="7"/>
      <c r="J202" s="7"/>
      <c r="K202" s="62"/>
      <c r="L202" s="23" t="s">
        <v>92</v>
      </c>
      <c r="M202" s="4"/>
    </row>
    <row r="203" spans="2:13" ht="23.25" customHeight="1">
      <c r="B203" s="103" t="s">
        <v>17</v>
      </c>
      <c r="C203" s="103"/>
      <c r="D203" s="103"/>
      <c r="E203" s="103"/>
      <c r="F203" s="103"/>
      <c r="G203" s="103"/>
      <c r="H203" s="103"/>
      <c r="I203" s="11"/>
      <c r="J203" s="29"/>
      <c r="K203" s="29"/>
      <c r="L203" s="108"/>
      <c r="M203" s="108"/>
    </row>
    <row r="206" spans="2:13">
      <c r="C206" s="17" t="s">
        <v>211</v>
      </c>
    </row>
    <row r="208" spans="2:13" ht="48">
      <c r="B208" s="11" t="s">
        <v>0</v>
      </c>
      <c r="C208" s="11" t="s">
        <v>199</v>
      </c>
      <c r="D208" s="11" t="s">
        <v>1</v>
      </c>
      <c r="E208" s="11" t="s">
        <v>2</v>
      </c>
      <c r="F208" s="11" t="s">
        <v>3</v>
      </c>
      <c r="G208" s="11" t="s">
        <v>4</v>
      </c>
      <c r="H208" s="11" t="s">
        <v>5</v>
      </c>
      <c r="I208" s="11" t="s">
        <v>6</v>
      </c>
      <c r="J208" s="11" t="s">
        <v>7</v>
      </c>
      <c r="K208" s="11" t="s">
        <v>8</v>
      </c>
      <c r="L208" s="12" t="s">
        <v>9</v>
      </c>
      <c r="M208" s="12" t="s">
        <v>10</v>
      </c>
    </row>
    <row r="209" spans="2:13" ht="21.75" customHeight="1">
      <c r="B209" s="11" t="s">
        <v>11</v>
      </c>
      <c r="C209" s="33" t="s">
        <v>93</v>
      </c>
      <c r="D209" s="5"/>
      <c r="E209" s="6" t="s">
        <v>56</v>
      </c>
      <c r="F209" s="67">
        <v>50</v>
      </c>
      <c r="G209" s="7"/>
      <c r="H209" s="8"/>
      <c r="I209" s="7"/>
      <c r="J209" s="7"/>
      <c r="K209" s="62"/>
      <c r="L209" s="23"/>
      <c r="M209" s="4"/>
    </row>
    <row r="210" spans="2:13" ht="21" customHeight="1">
      <c r="B210" s="103" t="s">
        <v>17</v>
      </c>
      <c r="C210" s="103"/>
      <c r="D210" s="103"/>
      <c r="E210" s="103"/>
      <c r="F210" s="103"/>
      <c r="G210" s="103"/>
      <c r="H210" s="103"/>
      <c r="I210" s="11"/>
      <c r="J210" s="29"/>
      <c r="K210" s="29"/>
      <c r="L210" s="108"/>
      <c r="M210" s="108"/>
    </row>
    <row r="213" spans="2:13">
      <c r="C213" s="17" t="s">
        <v>212</v>
      </c>
    </row>
    <row r="215" spans="2:13" ht="48">
      <c r="B215" s="11" t="s">
        <v>0</v>
      </c>
      <c r="C215" s="11" t="s">
        <v>199</v>
      </c>
      <c r="D215" s="11" t="s">
        <v>1</v>
      </c>
      <c r="E215" s="11" t="s">
        <v>2</v>
      </c>
      <c r="F215" s="11" t="s">
        <v>3</v>
      </c>
      <c r="G215" s="11" t="s">
        <v>4</v>
      </c>
      <c r="H215" s="11" t="s">
        <v>5</v>
      </c>
      <c r="I215" s="11" t="s">
        <v>6</v>
      </c>
      <c r="J215" s="11" t="s">
        <v>7</v>
      </c>
      <c r="K215" s="11" t="s">
        <v>8</v>
      </c>
      <c r="L215" s="12" t="s">
        <v>9</v>
      </c>
      <c r="M215" s="12" t="s">
        <v>10</v>
      </c>
    </row>
    <row r="216" spans="2:13" ht="19.5" customHeight="1">
      <c r="B216" s="11" t="s">
        <v>11</v>
      </c>
      <c r="C216" s="33" t="s">
        <v>94</v>
      </c>
      <c r="D216" s="5"/>
      <c r="E216" s="6" t="s">
        <v>44</v>
      </c>
      <c r="F216" s="67">
        <v>1000</v>
      </c>
      <c r="G216" s="7"/>
      <c r="H216" s="8"/>
      <c r="I216" s="7"/>
      <c r="J216" s="7"/>
      <c r="K216" s="62"/>
      <c r="L216" s="4"/>
      <c r="M216" s="4"/>
    </row>
    <row r="217" spans="2:13" ht="22.5" customHeight="1">
      <c r="B217" s="103" t="s">
        <v>17</v>
      </c>
      <c r="C217" s="103"/>
      <c r="D217" s="103"/>
      <c r="E217" s="103"/>
      <c r="F217" s="103"/>
      <c r="G217" s="103"/>
      <c r="H217" s="103"/>
      <c r="I217" s="11"/>
      <c r="J217" s="29"/>
      <c r="K217" s="29"/>
      <c r="L217" s="108"/>
      <c r="M217" s="108"/>
    </row>
    <row r="220" spans="2:13">
      <c r="C220" s="17" t="s">
        <v>213</v>
      </c>
    </row>
    <row r="222" spans="2:13" ht="48">
      <c r="B222" s="11" t="s">
        <v>0</v>
      </c>
      <c r="C222" s="11" t="s">
        <v>199</v>
      </c>
      <c r="D222" s="11" t="s">
        <v>1</v>
      </c>
      <c r="E222" s="11" t="s">
        <v>2</v>
      </c>
      <c r="F222" s="11" t="s">
        <v>3</v>
      </c>
      <c r="G222" s="11" t="s">
        <v>4</v>
      </c>
      <c r="H222" s="11" t="s">
        <v>5</v>
      </c>
      <c r="I222" s="11" t="s">
        <v>6</v>
      </c>
      <c r="J222" s="11" t="s">
        <v>7</v>
      </c>
      <c r="K222" s="11" t="s">
        <v>8</v>
      </c>
      <c r="L222" s="12" t="s">
        <v>9</v>
      </c>
      <c r="M222" s="12" t="s">
        <v>10</v>
      </c>
    </row>
    <row r="223" spans="2:13" ht="20.25" customHeight="1">
      <c r="B223" s="11" t="s">
        <v>11</v>
      </c>
      <c r="C223" s="28" t="s">
        <v>95</v>
      </c>
      <c r="D223" s="5"/>
      <c r="E223" s="6" t="s">
        <v>96</v>
      </c>
      <c r="F223" s="67">
        <v>600</v>
      </c>
      <c r="G223" s="7"/>
      <c r="H223" s="8"/>
      <c r="I223" s="7"/>
      <c r="J223" s="7"/>
      <c r="K223" s="62"/>
      <c r="L223" s="4"/>
      <c r="M223" s="4"/>
    </row>
    <row r="224" spans="2:13" ht="21" customHeight="1">
      <c r="B224" s="103" t="s">
        <v>17</v>
      </c>
      <c r="C224" s="103"/>
      <c r="D224" s="103"/>
      <c r="E224" s="103"/>
      <c r="F224" s="103"/>
      <c r="G224" s="103"/>
      <c r="H224" s="103"/>
      <c r="I224" s="11"/>
      <c r="J224" s="29"/>
      <c r="K224" s="29"/>
      <c r="L224" s="108"/>
      <c r="M224" s="108"/>
    </row>
    <row r="227" spans="2:13">
      <c r="C227" s="17" t="s">
        <v>214</v>
      </c>
    </row>
    <row r="229" spans="2:13" ht="48">
      <c r="B229" s="11" t="s">
        <v>0</v>
      </c>
      <c r="C229" s="11" t="s">
        <v>199</v>
      </c>
      <c r="D229" s="11" t="s">
        <v>1</v>
      </c>
      <c r="E229" s="11" t="s">
        <v>2</v>
      </c>
      <c r="F229" s="11" t="s">
        <v>3</v>
      </c>
      <c r="G229" s="11" t="s">
        <v>4</v>
      </c>
      <c r="H229" s="11" t="s">
        <v>5</v>
      </c>
      <c r="I229" s="11" t="s">
        <v>6</v>
      </c>
      <c r="J229" s="11" t="s">
        <v>7</v>
      </c>
      <c r="K229" s="11" t="s">
        <v>8</v>
      </c>
      <c r="L229" s="12" t="s">
        <v>9</v>
      </c>
      <c r="M229" s="12" t="s">
        <v>10</v>
      </c>
    </row>
    <row r="230" spans="2:13" ht="21.75" customHeight="1">
      <c r="B230" s="11" t="s">
        <v>11</v>
      </c>
      <c r="C230" s="33" t="s">
        <v>97</v>
      </c>
      <c r="D230" s="5"/>
      <c r="E230" s="6" t="s">
        <v>98</v>
      </c>
      <c r="F230" s="67">
        <v>10</v>
      </c>
      <c r="G230" s="7"/>
      <c r="H230" s="8"/>
      <c r="I230" s="7"/>
      <c r="J230" s="7"/>
      <c r="K230" s="62"/>
      <c r="L230" s="4"/>
      <c r="M230" s="4"/>
    </row>
    <row r="231" spans="2:13" ht="24" customHeight="1">
      <c r="B231" s="103" t="s">
        <v>17</v>
      </c>
      <c r="C231" s="103"/>
      <c r="D231" s="103"/>
      <c r="E231" s="103"/>
      <c r="F231" s="103"/>
      <c r="G231" s="103"/>
      <c r="H231" s="103"/>
      <c r="I231" s="11"/>
      <c r="J231" s="29"/>
      <c r="K231" s="29"/>
      <c r="L231" s="108"/>
      <c r="M231" s="108"/>
    </row>
    <row r="234" spans="2:13">
      <c r="C234" s="17" t="s">
        <v>215</v>
      </c>
    </row>
    <row r="236" spans="2:13" ht="48">
      <c r="B236" s="11" t="s">
        <v>0</v>
      </c>
      <c r="C236" s="11" t="s">
        <v>199</v>
      </c>
      <c r="D236" s="11" t="s">
        <v>1</v>
      </c>
      <c r="E236" s="11" t="s">
        <v>2</v>
      </c>
      <c r="F236" s="11" t="s">
        <v>3</v>
      </c>
      <c r="G236" s="11" t="s">
        <v>4</v>
      </c>
      <c r="H236" s="11" t="s">
        <v>5</v>
      </c>
      <c r="I236" s="11" t="s">
        <v>6</v>
      </c>
      <c r="J236" s="11" t="s">
        <v>7</v>
      </c>
      <c r="K236" s="11" t="s">
        <v>8</v>
      </c>
      <c r="L236" s="12" t="s">
        <v>9</v>
      </c>
      <c r="M236" s="12" t="s">
        <v>10</v>
      </c>
    </row>
    <row r="237" spans="2:13" ht="36">
      <c r="B237" s="11" t="s">
        <v>11</v>
      </c>
      <c r="C237" s="22" t="s">
        <v>99</v>
      </c>
      <c r="D237" s="5"/>
      <c r="E237" s="6" t="s">
        <v>100</v>
      </c>
      <c r="F237" s="67">
        <v>50</v>
      </c>
      <c r="G237" s="7"/>
      <c r="H237" s="8"/>
      <c r="I237" s="7"/>
      <c r="J237" s="7"/>
      <c r="K237" s="62"/>
      <c r="L237" s="4"/>
      <c r="M237" s="4"/>
    </row>
    <row r="238" spans="2:13" ht="23.25" customHeight="1">
      <c r="B238" s="103" t="s">
        <v>17</v>
      </c>
      <c r="C238" s="103"/>
      <c r="D238" s="103"/>
      <c r="E238" s="103"/>
      <c r="F238" s="103"/>
      <c r="G238" s="103"/>
      <c r="H238" s="103"/>
      <c r="I238" s="11"/>
      <c r="J238" s="29"/>
      <c r="K238" s="29"/>
      <c r="L238" s="108"/>
      <c r="M238" s="108"/>
    </row>
    <row r="241" spans="2:12">
      <c r="C241" s="17" t="s">
        <v>232</v>
      </c>
    </row>
    <row r="243" spans="2:12" ht="48">
      <c r="B243" s="11" t="s">
        <v>0</v>
      </c>
      <c r="C243" s="11" t="s">
        <v>199</v>
      </c>
      <c r="D243" s="11" t="s">
        <v>1</v>
      </c>
      <c r="E243" s="11" t="s">
        <v>2</v>
      </c>
      <c r="F243" s="11" t="s">
        <v>3</v>
      </c>
      <c r="G243" s="11" t="s">
        <v>4</v>
      </c>
      <c r="H243" s="11" t="s">
        <v>5</v>
      </c>
      <c r="I243" s="11" t="s">
        <v>6</v>
      </c>
      <c r="J243" s="11" t="s">
        <v>7</v>
      </c>
      <c r="K243" s="101" t="s">
        <v>8</v>
      </c>
      <c r="L243" s="124"/>
    </row>
    <row r="244" spans="2:12" ht="168">
      <c r="B244" s="34" t="s">
        <v>11</v>
      </c>
      <c r="C244" s="35" t="s">
        <v>216</v>
      </c>
      <c r="D244" s="5"/>
      <c r="E244" s="6" t="s">
        <v>101</v>
      </c>
      <c r="F244" s="67">
        <v>2000</v>
      </c>
      <c r="G244" s="7"/>
      <c r="H244" s="8"/>
      <c r="I244" s="7"/>
      <c r="J244" s="7"/>
      <c r="K244" s="62"/>
    </row>
    <row r="245" spans="2:12" ht="144">
      <c r="B245" s="34" t="s">
        <v>14</v>
      </c>
      <c r="C245" s="35" t="s">
        <v>217</v>
      </c>
      <c r="D245" s="5"/>
      <c r="E245" s="6" t="s">
        <v>101</v>
      </c>
      <c r="F245" s="67">
        <v>500</v>
      </c>
      <c r="G245" s="7"/>
      <c r="H245" s="8"/>
      <c r="I245" s="7"/>
      <c r="J245" s="7"/>
      <c r="K245" s="62"/>
    </row>
    <row r="246" spans="2:12" ht="132">
      <c r="B246" s="34" t="s">
        <v>16</v>
      </c>
      <c r="C246" s="35" t="s">
        <v>220</v>
      </c>
      <c r="D246" s="6"/>
      <c r="E246" s="6" t="s">
        <v>101</v>
      </c>
      <c r="F246" s="67">
        <v>3000</v>
      </c>
      <c r="G246" s="7"/>
      <c r="H246" s="8"/>
      <c r="I246" s="7"/>
      <c r="J246" s="7"/>
      <c r="K246" s="62"/>
    </row>
    <row r="247" spans="2:12" ht="144">
      <c r="B247" s="34" t="s">
        <v>22</v>
      </c>
      <c r="C247" s="35" t="s">
        <v>218</v>
      </c>
      <c r="D247" s="6"/>
      <c r="E247" s="6" t="s">
        <v>101</v>
      </c>
      <c r="F247" s="67">
        <v>3000</v>
      </c>
      <c r="G247" s="7"/>
      <c r="H247" s="8"/>
      <c r="I247" s="7"/>
      <c r="J247" s="7"/>
      <c r="K247" s="62"/>
    </row>
    <row r="248" spans="2:12" ht="156">
      <c r="B248" s="34" t="s">
        <v>24</v>
      </c>
      <c r="C248" s="35" t="s">
        <v>219</v>
      </c>
      <c r="D248" s="6"/>
      <c r="E248" s="6" t="s">
        <v>101</v>
      </c>
      <c r="F248" s="67">
        <v>2000</v>
      </c>
      <c r="G248" s="7"/>
      <c r="H248" s="8"/>
      <c r="I248" s="7"/>
      <c r="J248" s="7"/>
      <c r="K248" s="62"/>
    </row>
    <row r="249" spans="2:12" ht="117.75" customHeight="1">
      <c r="B249" s="34" t="s">
        <v>26</v>
      </c>
      <c r="C249" s="35" t="s">
        <v>221</v>
      </c>
      <c r="D249" s="5"/>
      <c r="E249" s="6" t="s">
        <v>101</v>
      </c>
      <c r="F249" s="67">
        <v>500</v>
      </c>
      <c r="G249" s="7"/>
      <c r="H249" s="8"/>
      <c r="I249" s="7"/>
      <c r="J249" s="7"/>
      <c r="K249" s="62"/>
    </row>
    <row r="250" spans="2:12" ht="114" customHeight="1">
      <c r="B250" s="34" t="s">
        <v>33</v>
      </c>
      <c r="C250" s="35" t="s">
        <v>222</v>
      </c>
      <c r="D250" s="5"/>
      <c r="E250" s="6" t="s">
        <v>102</v>
      </c>
      <c r="F250" s="67">
        <v>1500</v>
      </c>
      <c r="G250" s="7"/>
      <c r="H250" s="8"/>
      <c r="I250" s="7"/>
      <c r="J250" s="7"/>
      <c r="K250" s="62"/>
    </row>
    <row r="251" spans="2:12" ht="204">
      <c r="B251" s="34" t="s">
        <v>34</v>
      </c>
      <c r="C251" s="35" t="s">
        <v>223</v>
      </c>
      <c r="D251" s="20"/>
      <c r="E251" s="20" t="s">
        <v>101</v>
      </c>
      <c r="F251" s="69">
        <v>1800</v>
      </c>
      <c r="G251" s="36"/>
      <c r="H251" s="25"/>
      <c r="I251" s="36"/>
      <c r="J251" s="36"/>
      <c r="K251" s="62"/>
    </row>
    <row r="252" spans="2:12" ht="150" customHeight="1">
      <c r="B252" s="34" t="s">
        <v>65</v>
      </c>
      <c r="C252" s="37" t="s">
        <v>224</v>
      </c>
      <c r="D252" s="20"/>
      <c r="E252" s="20" t="s">
        <v>102</v>
      </c>
      <c r="F252" s="69">
        <v>200</v>
      </c>
      <c r="G252" s="36"/>
      <c r="H252" s="25"/>
      <c r="I252" s="36"/>
      <c r="J252" s="36"/>
      <c r="K252" s="62"/>
    </row>
    <row r="253" spans="2:12" ht="188.25" customHeight="1">
      <c r="B253" s="34" t="s">
        <v>67</v>
      </c>
      <c r="C253" s="35" t="s">
        <v>225</v>
      </c>
      <c r="D253" s="38"/>
      <c r="E253" s="39" t="s">
        <v>101</v>
      </c>
      <c r="F253" s="70">
        <v>1500</v>
      </c>
      <c r="G253" s="7"/>
      <c r="H253" s="40"/>
      <c r="I253" s="7"/>
      <c r="J253" s="41"/>
      <c r="K253" s="62"/>
    </row>
    <row r="254" spans="2:12" ht="204">
      <c r="B254" s="42" t="s">
        <v>69</v>
      </c>
      <c r="C254" s="71" t="s">
        <v>226</v>
      </c>
      <c r="D254" s="72"/>
      <c r="E254" s="73" t="s">
        <v>101</v>
      </c>
      <c r="F254" s="74">
        <v>1000</v>
      </c>
      <c r="G254" s="75"/>
      <c r="H254" s="76"/>
      <c r="I254" s="75"/>
      <c r="J254" s="77"/>
      <c r="K254" s="62"/>
    </row>
    <row r="255" spans="2:12" ht="240">
      <c r="B255" s="34" t="s">
        <v>71</v>
      </c>
      <c r="C255" s="35" t="s">
        <v>227</v>
      </c>
      <c r="D255" s="38"/>
      <c r="E255" s="39" t="s">
        <v>101</v>
      </c>
      <c r="F255" s="70">
        <v>1000</v>
      </c>
      <c r="G255" s="36"/>
      <c r="H255" s="40"/>
      <c r="I255" s="36"/>
      <c r="J255" s="41"/>
      <c r="K255" s="62"/>
    </row>
    <row r="256" spans="2:12" ht="216">
      <c r="B256" s="34" t="s">
        <v>103</v>
      </c>
      <c r="C256" s="35" t="s">
        <v>228</v>
      </c>
      <c r="D256" s="38"/>
      <c r="E256" s="39" t="s">
        <v>101</v>
      </c>
      <c r="F256" s="70">
        <v>500</v>
      </c>
      <c r="G256" s="36"/>
      <c r="H256" s="40"/>
      <c r="I256" s="36"/>
      <c r="J256" s="41"/>
      <c r="K256" s="62"/>
    </row>
    <row r="257" spans="2:14" ht="252">
      <c r="B257" s="34" t="s">
        <v>104</v>
      </c>
      <c r="C257" s="35" t="s">
        <v>229</v>
      </c>
      <c r="D257" s="38"/>
      <c r="E257" s="39" t="s">
        <v>101</v>
      </c>
      <c r="F257" s="70">
        <v>500</v>
      </c>
      <c r="G257" s="36"/>
      <c r="H257" s="40"/>
      <c r="I257" s="36"/>
      <c r="J257" s="41"/>
      <c r="K257" s="62"/>
    </row>
    <row r="258" spans="2:14" ht="108">
      <c r="B258" s="34" t="s">
        <v>105</v>
      </c>
      <c r="C258" s="35" t="s">
        <v>230</v>
      </c>
      <c r="D258" s="38"/>
      <c r="E258" s="39" t="s">
        <v>101</v>
      </c>
      <c r="F258" s="70">
        <v>2000</v>
      </c>
      <c r="G258" s="36"/>
      <c r="H258" s="40"/>
      <c r="I258" s="36"/>
      <c r="J258" s="41"/>
      <c r="K258" s="62"/>
    </row>
    <row r="259" spans="2:14" ht="192">
      <c r="B259" s="34" t="s">
        <v>106</v>
      </c>
      <c r="C259" s="43" t="s">
        <v>231</v>
      </c>
      <c r="D259" s="38"/>
      <c r="E259" s="39" t="s">
        <v>107</v>
      </c>
      <c r="F259" s="70">
        <v>5</v>
      </c>
      <c r="G259" s="36"/>
      <c r="H259" s="40"/>
      <c r="I259" s="36"/>
      <c r="J259" s="41"/>
      <c r="K259" s="62"/>
    </row>
    <row r="260" spans="2:14" ht="25.5" customHeight="1">
      <c r="B260" s="105" t="s">
        <v>17</v>
      </c>
      <c r="C260" s="105" t="s">
        <v>108</v>
      </c>
      <c r="D260" s="105"/>
      <c r="E260" s="105"/>
      <c r="F260" s="105"/>
      <c r="G260" s="105"/>
      <c r="H260" s="105"/>
      <c r="I260" s="44"/>
      <c r="J260" s="45"/>
      <c r="K260" s="45"/>
    </row>
    <row r="263" spans="2:14">
      <c r="C263" s="17" t="s">
        <v>233</v>
      </c>
    </row>
    <row r="264" spans="2:14">
      <c r="C264" s="46"/>
    </row>
    <row r="265" spans="2:14" ht="48">
      <c r="B265" s="11" t="s">
        <v>0</v>
      </c>
      <c r="C265" s="11" t="s">
        <v>199</v>
      </c>
      <c r="D265" s="11" t="s">
        <v>1</v>
      </c>
      <c r="E265" s="11" t="s">
        <v>2</v>
      </c>
      <c r="F265" s="11" t="s">
        <v>3</v>
      </c>
      <c r="G265" s="11" t="s">
        <v>4</v>
      </c>
      <c r="H265" s="11" t="s">
        <v>5</v>
      </c>
      <c r="I265" s="11" t="s">
        <v>6</v>
      </c>
      <c r="J265" s="11" t="s">
        <v>7</v>
      </c>
      <c r="K265" s="11" t="s">
        <v>8</v>
      </c>
      <c r="L265" s="12" t="s">
        <v>9</v>
      </c>
      <c r="M265" s="12" t="s">
        <v>10</v>
      </c>
      <c r="N265" s="87"/>
    </row>
    <row r="266" spans="2:14" ht="72">
      <c r="B266" s="15" t="s">
        <v>11</v>
      </c>
      <c r="C266" s="18" t="s">
        <v>234</v>
      </c>
      <c r="D266" s="51"/>
      <c r="E266" s="51" t="s">
        <v>101</v>
      </c>
      <c r="F266" s="78">
        <v>1000</v>
      </c>
      <c r="G266" s="51"/>
      <c r="H266" s="52"/>
      <c r="I266" s="51"/>
      <c r="J266" s="53"/>
      <c r="K266" s="62"/>
      <c r="L266" s="4"/>
      <c r="M266" s="4"/>
    </row>
    <row r="267" spans="2:14" ht="25.5" customHeight="1">
      <c r="B267" s="103" t="s">
        <v>17</v>
      </c>
      <c r="C267" s="103"/>
      <c r="D267" s="103"/>
      <c r="E267" s="103"/>
      <c r="F267" s="103"/>
      <c r="G267" s="103"/>
      <c r="H267" s="103"/>
      <c r="I267" s="11"/>
      <c r="J267" s="29"/>
      <c r="K267" s="29"/>
      <c r="L267" s="108"/>
      <c r="M267" s="108"/>
    </row>
    <row r="270" spans="2:14">
      <c r="C270" s="17" t="s">
        <v>235</v>
      </c>
    </row>
    <row r="272" spans="2:14" ht="48">
      <c r="B272" s="11" t="s">
        <v>0</v>
      </c>
      <c r="C272" s="11" t="s">
        <v>199</v>
      </c>
      <c r="D272" s="11" t="s">
        <v>1</v>
      </c>
      <c r="E272" s="11" t="s">
        <v>2</v>
      </c>
      <c r="F272" s="11" t="s">
        <v>3</v>
      </c>
      <c r="G272" s="11" t="s">
        <v>4</v>
      </c>
      <c r="H272" s="11" t="s">
        <v>5</v>
      </c>
      <c r="I272" s="11" t="s">
        <v>6</v>
      </c>
      <c r="J272" s="11" t="s">
        <v>7</v>
      </c>
      <c r="K272" s="11" t="s">
        <v>8</v>
      </c>
      <c r="L272" s="12" t="s">
        <v>9</v>
      </c>
      <c r="M272" s="12" t="s">
        <v>10</v>
      </c>
      <c r="N272" s="87"/>
    </row>
    <row r="273" spans="2:14" ht="72">
      <c r="B273" s="15" t="s">
        <v>11</v>
      </c>
      <c r="C273" s="18" t="s">
        <v>236</v>
      </c>
      <c r="D273" s="1"/>
      <c r="E273" s="1" t="s">
        <v>101</v>
      </c>
      <c r="F273" s="68">
        <v>1000</v>
      </c>
      <c r="G273" s="51"/>
      <c r="H273" s="52"/>
      <c r="I273" s="51"/>
      <c r="J273" s="3"/>
      <c r="K273" s="62"/>
      <c r="L273" s="1"/>
      <c r="M273" s="1"/>
    </row>
    <row r="274" spans="2:14" ht="26.25" customHeight="1">
      <c r="B274" s="103" t="s">
        <v>17</v>
      </c>
      <c r="C274" s="103"/>
      <c r="D274" s="103"/>
      <c r="E274" s="103"/>
      <c r="F274" s="103"/>
      <c r="G274" s="103"/>
      <c r="H274" s="103"/>
      <c r="I274" s="11"/>
      <c r="J274" s="14"/>
      <c r="K274" s="14"/>
      <c r="L274" s="109"/>
      <c r="M274" s="109"/>
    </row>
    <row r="277" spans="2:14">
      <c r="C277" s="17" t="s">
        <v>237</v>
      </c>
    </row>
    <row r="279" spans="2:14" ht="48">
      <c r="B279" s="11" t="s">
        <v>0</v>
      </c>
      <c r="C279" s="11" t="s">
        <v>199</v>
      </c>
      <c r="D279" s="11" t="s">
        <v>1</v>
      </c>
      <c r="E279" s="11" t="s">
        <v>2</v>
      </c>
      <c r="F279" s="11" t="s">
        <v>3</v>
      </c>
      <c r="G279" s="11" t="s">
        <v>4</v>
      </c>
      <c r="H279" s="11" t="s">
        <v>5</v>
      </c>
      <c r="I279" s="11" t="s">
        <v>6</v>
      </c>
      <c r="J279" s="11" t="s">
        <v>7</v>
      </c>
      <c r="K279" s="11" t="s">
        <v>8</v>
      </c>
      <c r="L279" s="12" t="s">
        <v>9</v>
      </c>
      <c r="M279" s="86" t="s">
        <v>10</v>
      </c>
      <c r="N279" s="87"/>
    </row>
    <row r="280" spans="2:14" ht="72">
      <c r="B280" s="55" t="s">
        <v>11</v>
      </c>
      <c r="C280" s="57" t="s">
        <v>109</v>
      </c>
      <c r="D280" s="48"/>
      <c r="E280" s="48" t="s">
        <v>110</v>
      </c>
      <c r="F280" s="79">
        <v>500</v>
      </c>
      <c r="G280" s="48"/>
      <c r="H280" s="49"/>
      <c r="I280" s="48"/>
      <c r="J280" s="50"/>
      <c r="K280" s="62"/>
      <c r="L280" s="47"/>
      <c r="M280" s="119"/>
    </row>
    <row r="281" spans="2:14" ht="26.25" customHeight="1">
      <c r="B281" s="105" t="s">
        <v>17</v>
      </c>
      <c r="C281" s="105"/>
      <c r="D281" s="105"/>
      <c r="E281" s="105"/>
      <c r="F281" s="105"/>
      <c r="G281" s="105"/>
      <c r="H281" s="105"/>
      <c r="I281" s="44"/>
      <c r="J281" s="56"/>
      <c r="K281" s="56"/>
      <c r="L281" s="106"/>
      <c r="M281" s="106"/>
    </row>
    <row r="284" spans="2:14">
      <c r="C284" s="17" t="s">
        <v>238</v>
      </c>
    </row>
    <row r="286" spans="2:14" ht="48">
      <c r="B286" s="11" t="s">
        <v>0</v>
      </c>
      <c r="C286" s="11" t="s">
        <v>199</v>
      </c>
      <c r="D286" s="11" t="s">
        <v>1</v>
      </c>
      <c r="E286" s="11" t="s">
        <v>2</v>
      </c>
      <c r="F286" s="11" t="s">
        <v>3</v>
      </c>
      <c r="G286" s="11" t="s">
        <v>4</v>
      </c>
      <c r="H286" s="11" t="s">
        <v>5</v>
      </c>
      <c r="I286" s="11" t="s">
        <v>6</v>
      </c>
      <c r="J286" s="11" t="s">
        <v>7</v>
      </c>
      <c r="K286" s="11" t="s">
        <v>8</v>
      </c>
      <c r="L286" s="12" t="s">
        <v>9</v>
      </c>
      <c r="M286" s="12" t="s">
        <v>10</v>
      </c>
      <c r="N286" s="87"/>
    </row>
    <row r="287" spans="2:14" ht="120">
      <c r="B287" s="55" t="s">
        <v>11</v>
      </c>
      <c r="C287" s="57" t="s">
        <v>239</v>
      </c>
      <c r="D287" s="47"/>
      <c r="E287" s="47" t="s">
        <v>101</v>
      </c>
      <c r="F287" s="80">
        <v>1200</v>
      </c>
      <c r="G287" s="48"/>
      <c r="H287" s="49"/>
      <c r="I287" s="48"/>
      <c r="J287" s="54"/>
      <c r="K287" s="62"/>
      <c r="L287" s="19"/>
      <c r="M287" s="19"/>
    </row>
    <row r="288" spans="2:14" ht="24" customHeight="1">
      <c r="B288" s="105" t="s">
        <v>17</v>
      </c>
      <c r="C288" s="105"/>
      <c r="D288" s="105"/>
      <c r="E288" s="105"/>
      <c r="F288" s="105"/>
      <c r="G288" s="105"/>
      <c r="H288" s="105"/>
      <c r="I288" s="44"/>
      <c r="J288" s="56"/>
      <c r="K288" s="56"/>
      <c r="L288" s="106"/>
      <c r="M288" s="106"/>
    </row>
    <row r="291" spans="2:14">
      <c r="C291" s="17" t="s">
        <v>240</v>
      </c>
    </row>
    <row r="293" spans="2:14" ht="48">
      <c r="B293" s="11" t="s">
        <v>0</v>
      </c>
      <c r="C293" s="11" t="s">
        <v>199</v>
      </c>
      <c r="D293" s="11" t="s">
        <v>1</v>
      </c>
      <c r="E293" s="11" t="s">
        <v>2</v>
      </c>
      <c r="F293" s="11" t="s">
        <v>3</v>
      </c>
      <c r="G293" s="11" t="s">
        <v>4</v>
      </c>
      <c r="H293" s="11" t="s">
        <v>5</v>
      </c>
      <c r="I293" s="11" t="s">
        <v>6</v>
      </c>
      <c r="J293" s="11" t="s">
        <v>7</v>
      </c>
      <c r="K293" s="11" t="s">
        <v>8</v>
      </c>
      <c r="L293" s="12" t="s">
        <v>9</v>
      </c>
      <c r="M293" s="12" t="s">
        <v>10</v>
      </c>
      <c r="N293" s="87"/>
    </row>
    <row r="294" spans="2:14" ht="126.75" customHeight="1">
      <c r="B294" s="15" t="s">
        <v>11</v>
      </c>
      <c r="C294" s="18" t="s">
        <v>241</v>
      </c>
      <c r="D294" s="1"/>
      <c r="E294" s="1" t="s">
        <v>101</v>
      </c>
      <c r="F294" s="68">
        <v>600</v>
      </c>
      <c r="G294" s="51"/>
      <c r="H294" s="52"/>
      <c r="I294" s="51"/>
      <c r="J294" s="3"/>
      <c r="K294" s="62"/>
      <c r="L294" s="4"/>
      <c r="M294" s="4"/>
    </row>
    <row r="295" spans="2:14" ht="24" customHeight="1">
      <c r="B295" s="103" t="s">
        <v>17</v>
      </c>
      <c r="C295" s="103"/>
      <c r="D295" s="103"/>
      <c r="E295" s="103"/>
      <c r="F295" s="103"/>
      <c r="G295" s="103"/>
      <c r="H295" s="103"/>
      <c r="I295" s="11"/>
      <c r="J295" s="14"/>
      <c r="K295" s="14"/>
      <c r="L295" s="107"/>
      <c r="M295" s="107"/>
    </row>
    <row r="298" spans="2:14">
      <c r="C298" s="17" t="s">
        <v>242</v>
      </c>
    </row>
    <row r="300" spans="2:14" ht="48">
      <c r="B300" s="11" t="s">
        <v>0</v>
      </c>
      <c r="C300" s="11" t="s">
        <v>199</v>
      </c>
      <c r="D300" s="11" t="s">
        <v>1</v>
      </c>
      <c r="E300" s="11" t="s">
        <v>2</v>
      </c>
      <c r="F300" s="11" t="s">
        <v>3</v>
      </c>
      <c r="G300" s="11" t="s">
        <v>4</v>
      </c>
      <c r="H300" s="11" t="s">
        <v>5</v>
      </c>
      <c r="I300" s="11" t="s">
        <v>6</v>
      </c>
      <c r="J300" s="11" t="s">
        <v>7</v>
      </c>
      <c r="K300" s="11" t="s">
        <v>8</v>
      </c>
      <c r="L300" s="12" t="s">
        <v>9</v>
      </c>
      <c r="M300" s="12" t="s">
        <v>10</v>
      </c>
      <c r="N300" s="87"/>
    </row>
    <row r="301" spans="2:14" ht="132">
      <c r="B301" s="15" t="s">
        <v>11</v>
      </c>
      <c r="C301" s="18" t="s">
        <v>243</v>
      </c>
      <c r="D301" s="1"/>
      <c r="E301" s="1" t="s">
        <v>101</v>
      </c>
      <c r="F301" s="68">
        <v>600</v>
      </c>
      <c r="G301" s="51"/>
      <c r="H301" s="52"/>
      <c r="I301" s="51"/>
      <c r="J301" s="1"/>
      <c r="K301" s="62"/>
      <c r="L301" s="4"/>
      <c r="M301" s="4"/>
    </row>
    <row r="302" spans="2:14" ht="24.75" customHeight="1">
      <c r="B302" s="103" t="s">
        <v>17</v>
      </c>
      <c r="C302" s="103"/>
      <c r="D302" s="103"/>
      <c r="E302" s="103"/>
      <c r="F302" s="103"/>
      <c r="G302" s="103"/>
      <c r="H302" s="103"/>
      <c r="I302" s="11"/>
      <c r="J302" s="14"/>
      <c r="K302" s="14"/>
      <c r="L302" s="104"/>
      <c r="M302" s="104"/>
    </row>
    <row r="305" spans="2:14">
      <c r="C305" s="17" t="s">
        <v>244</v>
      </c>
    </row>
    <row r="307" spans="2:14" ht="48">
      <c r="B307" s="11" t="s">
        <v>0</v>
      </c>
      <c r="C307" s="11" t="s">
        <v>199</v>
      </c>
      <c r="D307" s="11" t="s">
        <v>1</v>
      </c>
      <c r="E307" s="11" t="s">
        <v>2</v>
      </c>
      <c r="F307" s="11" t="s">
        <v>3</v>
      </c>
      <c r="G307" s="11" t="s">
        <v>4</v>
      </c>
      <c r="H307" s="11" t="s">
        <v>5</v>
      </c>
      <c r="I307" s="11" t="s">
        <v>6</v>
      </c>
      <c r="J307" s="11" t="s">
        <v>7</v>
      </c>
      <c r="K307" s="11" t="s">
        <v>8</v>
      </c>
      <c r="L307" s="12" t="s">
        <v>9</v>
      </c>
      <c r="M307" s="86" t="s">
        <v>10</v>
      </c>
      <c r="N307" s="87"/>
    </row>
    <row r="308" spans="2:14" ht="150" customHeight="1">
      <c r="B308" s="55" t="s">
        <v>11</v>
      </c>
      <c r="C308" s="57" t="s">
        <v>111</v>
      </c>
      <c r="D308" s="47"/>
      <c r="E308" s="47" t="s">
        <v>101</v>
      </c>
      <c r="F308" s="80">
        <v>400</v>
      </c>
      <c r="G308" s="48"/>
      <c r="H308" s="49"/>
      <c r="I308" s="48"/>
      <c r="J308" s="47"/>
      <c r="K308" s="62"/>
      <c r="L308" s="19"/>
      <c r="M308" s="120"/>
    </row>
    <row r="309" spans="2:14" ht="24.75" customHeight="1">
      <c r="B309" s="105" t="s">
        <v>17</v>
      </c>
      <c r="C309" s="105"/>
      <c r="D309" s="105"/>
      <c r="E309" s="105"/>
      <c r="F309" s="105"/>
      <c r="G309" s="105"/>
      <c r="H309" s="105"/>
      <c r="I309" s="44"/>
      <c r="J309" s="56"/>
      <c r="K309" s="56"/>
      <c r="L309" s="106"/>
      <c r="M309" s="106"/>
    </row>
    <row r="312" spans="2:14">
      <c r="C312" s="17" t="s">
        <v>245</v>
      </c>
    </row>
    <row r="314" spans="2:14" ht="48">
      <c r="B314" s="11" t="s">
        <v>0</v>
      </c>
      <c r="C314" s="11" t="s">
        <v>199</v>
      </c>
      <c r="D314" s="11" t="s">
        <v>1</v>
      </c>
      <c r="E314" s="11" t="s">
        <v>2</v>
      </c>
      <c r="F314" s="11" t="s">
        <v>3</v>
      </c>
      <c r="G314" s="11" t="s">
        <v>4</v>
      </c>
      <c r="H314" s="11" t="s">
        <v>5</v>
      </c>
      <c r="I314" s="11" t="s">
        <v>6</v>
      </c>
      <c r="J314" s="11" t="s">
        <v>7</v>
      </c>
      <c r="K314" s="11" t="s">
        <v>8</v>
      </c>
      <c r="L314" s="12" t="s">
        <v>9</v>
      </c>
      <c r="M314" s="12" t="s">
        <v>10</v>
      </c>
      <c r="N314" s="87"/>
    </row>
    <row r="315" spans="2:14" ht="29.25" customHeight="1">
      <c r="B315" s="15" t="s">
        <v>11</v>
      </c>
      <c r="C315" s="18" t="s">
        <v>112</v>
      </c>
      <c r="D315" s="1"/>
      <c r="E315" s="1" t="s">
        <v>101</v>
      </c>
      <c r="F315" s="68">
        <v>1200</v>
      </c>
      <c r="G315" s="1"/>
      <c r="H315" s="2"/>
      <c r="I315" s="1"/>
      <c r="J315" s="3"/>
      <c r="K315" s="62"/>
      <c r="L315" s="4"/>
      <c r="M315" s="4"/>
    </row>
    <row r="316" spans="2:14" s="16" customFormat="1" ht="23.25" customHeight="1">
      <c r="B316" s="103" t="s">
        <v>17</v>
      </c>
      <c r="C316" s="103"/>
      <c r="D316" s="103"/>
      <c r="E316" s="103"/>
      <c r="F316" s="103"/>
      <c r="G316" s="103"/>
      <c r="H316" s="103"/>
      <c r="I316" s="11"/>
      <c r="J316" s="14"/>
      <c r="K316" s="14"/>
      <c r="L316" s="27"/>
      <c r="M316" s="118"/>
      <c r="N316" s="123"/>
    </row>
    <row r="319" spans="2:14">
      <c r="C319" s="17" t="s">
        <v>247</v>
      </c>
    </row>
    <row r="321" spans="2:14" ht="48">
      <c r="B321" s="11" t="s">
        <v>0</v>
      </c>
      <c r="C321" s="11" t="s">
        <v>199</v>
      </c>
      <c r="D321" s="11" t="s">
        <v>1</v>
      </c>
      <c r="E321" s="11" t="s">
        <v>2</v>
      </c>
      <c r="F321" s="11" t="s">
        <v>3</v>
      </c>
      <c r="G321" s="11" t="s">
        <v>4</v>
      </c>
      <c r="H321" s="11" t="s">
        <v>5</v>
      </c>
      <c r="I321" s="11" t="s">
        <v>6</v>
      </c>
      <c r="J321" s="11" t="s">
        <v>7</v>
      </c>
      <c r="K321" s="11" t="s">
        <v>8</v>
      </c>
      <c r="L321" s="12" t="s">
        <v>9</v>
      </c>
      <c r="M321" s="12" t="s">
        <v>10</v>
      </c>
      <c r="N321" s="87"/>
    </row>
    <row r="322" spans="2:14" ht="144">
      <c r="B322" s="15" t="s">
        <v>11</v>
      </c>
      <c r="C322" s="18" t="s">
        <v>246</v>
      </c>
      <c r="D322" s="1"/>
      <c r="E322" s="1" t="s">
        <v>101</v>
      </c>
      <c r="F322" s="68">
        <v>1500</v>
      </c>
      <c r="G322" s="1"/>
      <c r="H322" s="2"/>
      <c r="I322" s="1"/>
      <c r="J322" s="1"/>
      <c r="K322" s="62"/>
      <c r="L322" s="4"/>
      <c r="M322" s="4"/>
    </row>
    <row r="323" spans="2:14" ht="25.5" customHeight="1">
      <c r="B323" s="103" t="s">
        <v>17</v>
      </c>
      <c r="C323" s="103"/>
      <c r="D323" s="103"/>
      <c r="E323" s="103"/>
      <c r="F323" s="103"/>
      <c r="G323" s="103"/>
      <c r="H323" s="103"/>
      <c r="I323" s="11"/>
      <c r="J323" s="14"/>
      <c r="K323" s="14"/>
      <c r="L323" s="104"/>
      <c r="M323" s="104"/>
    </row>
    <row r="326" spans="2:14">
      <c r="C326" s="17" t="s">
        <v>248</v>
      </c>
    </row>
    <row r="328" spans="2:14" ht="48">
      <c r="B328" s="11" t="s">
        <v>0</v>
      </c>
      <c r="C328" s="11" t="s">
        <v>199</v>
      </c>
      <c r="D328" s="11" t="s">
        <v>1</v>
      </c>
      <c r="E328" s="11" t="s">
        <v>2</v>
      </c>
      <c r="F328" s="11" t="s">
        <v>3</v>
      </c>
      <c r="G328" s="11" t="s">
        <v>4</v>
      </c>
      <c r="H328" s="11" t="s">
        <v>5</v>
      </c>
      <c r="I328" s="11" t="s">
        <v>6</v>
      </c>
      <c r="J328" s="11" t="s">
        <v>7</v>
      </c>
      <c r="K328" s="11" t="s">
        <v>8</v>
      </c>
      <c r="L328" s="12" t="s">
        <v>9</v>
      </c>
      <c r="M328" s="12" t="s">
        <v>10</v>
      </c>
      <c r="N328" s="87"/>
    </row>
    <row r="329" spans="2:14" ht="144">
      <c r="B329" s="15" t="s">
        <v>11</v>
      </c>
      <c r="C329" s="18" t="s">
        <v>113</v>
      </c>
      <c r="D329" s="1"/>
      <c r="E329" s="1" t="s">
        <v>101</v>
      </c>
      <c r="F329" s="68">
        <v>4000</v>
      </c>
      <c r="G329" s="1"/>
      <c r="H329" s="2"/>
      <c r="I329" s="1"/>
      <c r="J329" s="1"/>
      <c r="K329" s="62"/>
      <c r="L329" s="4"/>
      <c r="M329" s="4"/>
    </row>
    <row r="330" spans="2:14" ht="23.25" customHeight="1">
      <c r="B330" s="103" t="s">
        <v>17</v>
      </c>
      <c r="C330" s="103"/>
      <c r="D330" s="103"/>
      <c r="E330" s="103"/>
      <c r="F330" s="103"/>
      <c r="G330" s="103"/>
      <c r="H330" s="103"/>
      <c r="I330" s="11"/>
      <c r="J330" s="14"/>
      <c r="K330" s="14"/>
      <c r="L330" s="104"/>
      <c r="M330" s="104"/>
    </row>
    <row r="333" spans="2:14">
      <c r="C333" s="17" t="s">
        <v>250</v>
      </c>
    </row>
    <row r="335" spans="2:14" ht="48">
      <c r="B335" s="11" t="s">
        <v>0</v>
      </c>
      <c r="C335" s="11" t="s">
        <v>199</v>
      </c>
      <c r="D335" s="11" t="s">
        <v>1</v>
      </c>
      <c r="E335" s="11" t="s">
        <v>2</v>
      </c>
      <c r="F335" s="11" t="s">
        <v>3</v>
      </c>
      <c r="G335" s="11" t="s">
        <v>4</v>
      </c>
      <c r="H335" s="11" t="s">
        <v>5</v>
      </c>
      <c r="I335" s="11" t="s">
        <v>6</v>
      </c>
      <c r="J335" s="11" t="s">
        <v>7</v>
      </c>
      <c r="K335" s="11" t="s">
        <v>8</v>
      </c>
      <c r="L335" s="12" t="s">
        <v>9</v>
      </c>
      <c r="M335" s="12" t="s">
        <v>10</v>
      </c>
    </row>
    <row r="336" spans="2:14" ht="24.75" customHeight="1">
      <c r="B336" s="55" t="s">
        <v>11</v>
      </c>
      <c r="C336" s="57" t="s">
        <v>249</v>
      </c>
      <c r="D336" s="47"/>
      <c r="E336" s="47" t="s">
        <v>44</v>
      </c>
      <c r="F336" s="80">
        <v>7</v>
      </c>
      <c r="G336" s="60"/>
      <c r="H336" s="58"/>
      <c r="I336" s="60"/>
      <c r="J336" s="54"/>
      <c r="K336" s="62"/>
      <c r="L336" s="19"/>
      <c r="M336" s="19"/>
    </row>
    <row r="337" spans="2:14" ht="26.25" customHeight="1">
      <c r="B337" s="103" t="s">
        <v>17</v>
      </c>
      <c r="C337" s="103"/>
      <c r="D337" s="103"/>
      <c r="E337" s="103"/>
      <c r="F337" s="103"/>
      <c r="G337" s="103"/>
      <c r="H337" s="103"/>
      <c r="I337" s="11"/>
      <c r="J337" s="56"/>
      <c r="K337" s="56"/>
      <c r="L337" s="59"/>
      <c r="M337" s="102"/>
    </row>
    <row r="340" spans="2:14">
      <c r="C340" s="17" t="s">
        <v>251</v>
      </c>
    </row>
    <row r="342" spans="2:14" ht="48">
      <c r="B342" s="11" t="s">
        <v>0</v>
      </c>
      <c r="C342" s="11" t="s">
        <v>199</v>
      </c>
      <c r="D342" s="11" t="s">
        <v>1</v>
      </c>
      <c r="E342" s="11" t="s">
        <v>2</v>
      </c>
      <c r="F342" s="11" t="s">
        <v>3</v>
      </c>
      <c r="G342" s="11" t="s">
        <v>4</v>
      </c>
      <c r="H342" s="11" t="s">
        <v>5</v>
      </c>
      <c r="I342" s="11" t="s">
        <v>6</v>
      </c>
      <c r="J342" s="11" t="s">
        <v>7</v>
      </c>
      <c r="K342" s="11" t="s">
        <v>8</v>
      </c>
      <c r="L342" s="12" t="s">
        <v>9</v>
      </c>
      <c r="M342" s="12" t="s">
        <v>10</v>
      </c>
      <c r="N342" s="87"/>
    </row>
    <row r="343" spans="2:14" ht="32.25" customHeight="1">
      <c r="B343" s="15" t="s">
        <v>11</v>
      </c>
      <c r="C343" s="18" t="s">
        <v>114</v>
      </c>
      <c r="D343" s="1"/>
      <c r="E343" s="1" t="s">
        <v>101</v>
      </c>
      <c r="F343" s="68">
        <v>500</v>
      </c>
      <c r="G343" s="9"/>
      <c r="H343" s="2"/>
      <c r="I343" s="9"/>
      <c r="J343" s="9"/>
      <c r="K343" s="62"/>
      <c r="L343" s="4"/>
      <c r="M343" s="4"/>
    </row>
    <row r="344" spans="2:14" ht="23.25" customHeight="1">
      <c r="B344" s="103" t="s">
        <v>17</v>
      </c>
      <c r="C344" s="103"/>
      <c r="D344" s="103"/>
      <c r="E344" s="103"/>
      <c r="F344" s="103"/>
      <c r="G344" s="103"/>
      <c r="H344" s="103"/>
      <c r="I344" s="11"/>
      <c r="J344" s="14"/>
      <c r="K344" s="14"/>
      <c r="L344" s="104"/>
      <c r="M344" s="104"/>
    </row>
    <row r="347" spans="2:14">
      <c r="C347" s="17" t="s">
        <v>252</v>
      </c>
    </row>
    <row r="349" spans="2:14" ht="48">
      <c r="B349" s="11" t="s">
        <v>0</v>
      </c>
      <c r="C349" s="11" t="s">
        <v>199</v>
      </c>
      <c r="D349" s="11" t="s">
        <v>1</v>
      </c>
      <c r="E349" s="11" t="s">
        <v>2</v>
      </c>
      <c r="F349" s="11" t="s">
        <v>3</v>
      </c>
      <c r="G349" s="11" t="s">
        <v>4</v>
      </c>
      <c r="H349" s="11" t="s">
        <v>5</v>
      </c>
      <c r="I349" s="11" t="s">
        <v>6</v>
      </c>
      <c r="J349" s="11" t="s">
        <v>7</v>
      </c>
      <c r="K349" s="11" t="s">
        <v>8</v>
      </c>
      <c r="L349" s="12" t="s">
        <v>9</v>
      </c>
      <c r="M349" s="12" t="s">
        <v>10</v>
      </c>
    </row>
    <row r="350" spans="2:14">
      <c r="B350" s="15" t="s">
        <v>11</v>
      </c>
      <c r="C350" s="18" t="s">
        <v>115</v>
      </c>
      <c r="D350" s="1"/>
      <c r="E350" s="1" t="s">
        <v>116</v>
      </c>
      <c r="F350" s="68">
        <v>15</v>
      </c>
      <c r="G350" s="1"/>
      <c r="H350" s="2"/>
      <c r="I350" s="1"/>
      <c r="J350" s="62"/>
      <c r="K350" s="62"/>
      <c r="L350" s="4"/>
      <c r="M350" s="4"/>
    </row>
    <row r="351" spans="2:14">
      <c r="B351" s="11">
        <v>2</v>
      </c>
      <c r="C351" s="18" t="s">
        <v>117</v>
      </c>
      <c r="D351" s="1"/>
      <c r="E351" s="1" t="s">
        <v>118</v>
      </c>
      <c r="F351" s="68">
        <v>20</v>
      </c>
      <c r="G351" s="1"/>
      <c r="H351" s="2"/>
      <c r="I351" s="1"/>
      <c r="J351" s="62"/>
      <c r="K351" s="62"/>
      <c r="L351" s="4"/>
      <c r="M351" s="4"/>
    </row>
    <row r="352" spans="2:14">
      <c r="B352" s="11" t="s">
        <v>16</v>
      </c>
      <c r="C352" s="22" t="s">
        <v>119</v>
      </c>
      <c r="D352" s="6"/>
      <c r="E352" s="6" t="s">
        <v>120</v>
      </c>
      <c r="F352" s="67">
        <v>100</v>
      </c>
      <c r="G352" s="7"/>
      <c r="H352" s="8"/>
      <c r="I352" s="7"/>
      <c r="J352" s="7"/>
      <c r="K352" s="62"/>
      <c r="L352" s="23"/>
      <c r="M352" s="23"/>
    </row>
    <row r="353" spans="2:13">
      <c r="B353" s="11" t="s">
        <v>22</v>
      </c>
      <c r="C353" s="22" t="s">
        <v>121</v>
      </c>
      <c r="D353" s="6"/>
      <c r="E353" s="6" t="s">
        <v>116</v>
      </c>
      <c r="F353" s="67">
        <v>20</v>
      </c>
      <c r="G353" s="7"/>
      <c r="H353" s="8"/>
      <c r="I353" s="7"/>
      <c r="J353" s="7"/>
      <c r="K353" s="62"/>
      <c r="L353" s="23"/>
      <c r="M353" s="23"/>
    </row>
    <row r="354" spans="2:13">
      <c r="B354" s="11" t="s">
        <v>24</v>
      </c>
      <c r="C354" s="22" t="s">
        <v>122</v>
      </c>
      <c r="D354" s="6"/>
      <c r="E354" s="6" t="s">
        <v>123</v>
      </c>
      <c r="F354" s="67">
        <v>20</v>
      </c>
      <c r="G354" s="7"/>
      <c r="H354" s="8"/>
      <c r="I354" s="7"/>
      <c r="J354" s="7"/>
      <c r="K354" s="62"/>
      <c r="L354" s="23"/>
      <c r="M354" s="23"/>
    </row>
    <row r="355" spans="2:13">
      <c r="B355" s="11" t="s">
        <v>26</v>
      </c>
      <c r="C355" s="22" t="s">
        <v>124</v>
      </c>
      <c r="D355" s="6"/>
      <c r="E355" s="6" t="s">
        <v>125</v>
      </c>
      <c r="F355" s="67">
        <v>580</v>
      </c>
      <c r="G355" s="7"/>
      <c r="H355" s="8"/>
      <c r="I355" s="7"/>
      <c r="J355" s="7"/>
      <c r="K355" s="62"/>
      <c r="L355" s="23"/>
      <c r="M355" s="23"/>
    </row>
    <row r="356" spans="2:13">
      <c r="B356" s="11" t="s">
        <v>33</v>
      </c>
      <c r="C356" s="22" t="s">
        <v>126</v>
      </c>
      <c r="D356" s="6"/>
      <c r="E356" s="6" t="s">
        <v>127</v>
      </c>
      <c r="F356" s="67">
        <v>15</v>
      </c>
      <c r="G356" s="7"/>
      <c r="H356" s="8"/>
      <c r="I356" s="7"/>
      <c r="J356" s="7"/>
      <c r="K356" s="62"/>
      <c r="L356" s="23"/>
      <c r="M356" s="23"/>
    </row>
    <row r="357" spans="2:13">
      <c r="B357" s="11" t="s">
        <v>34</v>
      </c>
      <c r="C357" s="22" t="s">
        <v>128</v>
      </c>
      <c r="D357" s="6"/>
      <c r="E357" s="6" t="s">
        <v>116</v>
      </c>
      <c r="F357" s="67">
        <v>20</v>
      </c>
      <c r="G357" s="7"/>
      <c r="H357" s="8"/>
      <c r="I357" s="7"/>
      <c r="J357" s="7"/>
      <c r="K357" s="62"/>
      <c r="L357" s="23"/>
      <c r="M357" s="23"/>
    </row>
    <row r="358" spans="2:13">
      <c r="B358" s="11" t="s">
        <v>65</v>
      </c>
      <c r="C358" s="22" t="s">
        <v>129</v>
      </c>
      <c r="D358" s="6"/>
      <c r="E358" s="6" t="s">
        <v>127</v>
      </c>
      <c r="F358" s="67">
        <v>5</v>
      </c>
      <c r="G358" s="7"/>
      <c r="H358" s="8"/>
      <c r="I358" s="7"/>
      <c r="J358" s="7"/>
      <c r="K358" s="62"/>
      <c r="L358" s="23"/>
      <c r="M358" s="23"/>
    </row>
    <row r="359" spans="2:13">
      <c r="B359" s="11" t="s">
        <v>67</v>
      </c>
      <c r="C359" s="22" t="s">
        <v>130</v>
      </c>
      <c r="D359" s="6"/>
      <c r="E359" s="6" t="s">
        <v>116</v>
      </c>
      <c r="F359" s="67">
        <v>10</v>
      </c>
      <c r="G359" s="7"/>
      <c r="H359" s="8"/>
      <c r="I359" s="7"/>
      <c r="J359" s="7"/>
      <c r="K359" s="62"/>
      <c r="L359" s="23"/>
      <c r="M359" s="23"/>
    </row>
    <row r="360" spans="2:13">
      <c r="B360" s="11" t="s">
        <v>69</v>
      </c>
      <c r="C360" s="22" t="s">
        <v>131</v>
      </c>
      <c r="D360" s="6"/>
      <c r="E360" s="6" t="s">
        <v>127</v>
      </c>
      <c r="F360" s="67">
        <v>30</v>
      </c>
      <c r="G360" s="7"/>
      <c r="H360" s="8"/>
      <c r="I360" s="7"/>
      <c r="J360" s="7"/>
      <c r="K360" s="62"/>
      <c r="L360" s="23"/>
      <c r="M360" s="23"/>
    </row>
    <row r="361" spans="2:13" ht="24">
      <c r="B361" s="11" t="s">
        <v>71</v>
      </c>
      <c r="C361" s="61" t="s">
        <v>132</v>
      </c>
      <c r="D361" s="6"/>
      <c r="E361" s="6" t="s">
        <v>133</v>
      </c>
      <c r="F361" s="67">
        <v>20</v>
      </c>
      <c r="G361" s="7"/>
      <c r="H361" s="8"/>
      <c r="I361" s="7"/>
      <c r="J361" s="7"/>
      <c r="K361" s="62"/>
      <c r="L361" s="23"/>
      <c r="M361" s="23"/>
    </row>
    <row r="362" spans="2:13">
      <c r="B362" s="11" t="s">
        <v>134</v>
      </c>
      <c r="C362" s="22" t="s">
        <v>135</v>
      </c>
      <c r="D362" s="6"/>
      <c r="E362" s="6" t="s">
        <v>136</v>
      </c>
      <c r="F362" s="67">
        <v>5</v>
      </c>
      <c r="G362" s="7"/>
      <c r="H362" s="8"/>
      <c r="I362" s="7"/>
      <c r="J362" s="7"/>
      <c r="K362" s="62"/>
      <c r="L362" s="23"/>
      <c r="M362" s="23"/>
    </row>
    <row r="363" spans="2:13">
      <c r="B363" s="11" t="s">
        <v>104</v>
      </c>
      <c r="C363" s="22" t="s">
        <v>137</v>
      </c>
      <c r="D363" s="6"/>
      <c r="E363" s="6" t="s">
        <v>136</v>
      </c>
      <c r="F363" s="67">
        <v>5</v>
      </c>
      <c r="G363" s="7"/>
      <c r="H363" s="8"/>
      <c r="I363" s="7"/>
      <c r="J363" s="7"/>
      <c r="K363" s="62"/>
      <c r="L363" s="23"/>
      <c r="M363" s="23"/>
    </row>
    <row r="364" spans="2:13" ht="36">
      <c r="B364" s="11" t="s">
        <v>105</v>
      </c>
      <c r="C364" s="22" t="s">
        <v>138</v>
      </c>
      <c r="D364" s="6"/>
      <c r="E364" s="6" t="s">
        <v>139</v>
      </c>
      <c r="F364" s="67">
        <v>10</v>
      </c>
      <c r="G364" s="7"/>
      <c r="H364" s="8"/>
      <c r="I364" s="7"/>
      <c r="J364" s="7"/>
      <c r="K364" s="62"/>
      <c r="L364" s="23"/>
      <c r="M364" s="23"/>
    </row>
    <row r="365" spans="2:13">
      <c r="B365" s="11" t="s">
        <v>106</v>
      </c>
      <c r="C365" s="22" t="s">
        <v>140</v>
      </c>
      <c r="D365" s="6"/>
      <c r="E365" s="6" t="s">
        <v>141</v>
      </c>
      <c r="F365" s="67">
        <v>5</v>
      </c>
      <c r="G365" s="7"/>
      <c r="H365" s="8"/>
      <c r="I365" s="7"/>
      <c r="J365" s="7"/>
      <c r="K365" s="62"/>
      <c r="L365" s="23"/>
      <c r="M365" s="23"/>
    </row>
    <row r="366" spans="2:13">
      <c r="B366" s="11" t="s">
        <v>142</v>
      </c>
      <c r="C366" s="22" t="s">
        <v>143</v>
      </c>
      <c r="D366" s="6"/>
      <c r="E366" s="6" t="s">
        <v>116</v>
      </c>
      <c r="F366" s="67">
        <v>10</v>
      </c>
      <c r="G366" s="7"/>
      <c r="H366" s="8"/>
      <c r="I366" s="7"/>
      <c r="J366" s="7"/>
      <c r="K366" s="62"/>
      <c r="L366" s="23"/>
      <c r="M366" s="23"/>
    </row>
    <row r="367" spans="2:13">
      <c r="B367" s="11" t="s">
        <v>144</v>
      </c>
      <c r="C367" s="22" t="s">
        <v>145</v>
      </c>
      <c r="D367" s="6"/>
      <c r="E367" s="6" t="s">
        <v>146</v>
      </c>
      <c r="F367" s="67">
        <v>5</v>
      </c>
      <c r="G367" s="7"/>
      <c r="H367" s="8"/>
      <c r="I367" s="7"/>
      <c r="J367" s="7"/>
      <c r="K367" s="62"/>
      <c r="L367" s="23"/>
      <c r="M367" s="23"/>
    </row>
    <row r="368" spans="2:13">
      <c r="B368" s="11" t="s">
        <v>147</v>
      </c>
      <c r="C368" s="22" t="s">
        <v>148</v>
      </c>
      <c r="D368" s="6"/>
      <c r="E368" s="6" t="s">
        <v>44</v>
      </c>
      <c r="F368" s="67">
        <v>15</v>
      </c>
      <c r="G368" s="7"/>
      <c r="H368" s="8"/>
      <c r="I368" s="7"/>
      <c r="J368" s="7"/>
      <c r="K368" s="62"/>
      <c r="L368" s="23"/>
      <c r="M368" s="23"/>
    </row>
    <row r="369" spans="2:13">
      <c r="B369" s="103" t="s">
        <v>17</v>
      </c>
      <c r="C369" s="103"/>
      <c r="D369" s="103"/>
      <c r="E369" s="103"/>
      <c r="F369" s="103"/>
      <c r="G369" s="103"/>
      <c r="H369" s="103"/>
      <c r="I369" s="11"/>
      <c r="J369" s="14"/>
      <c r="K369" s="14"/>
      <c r="L369" s="104"/>
      <c r="M369" s="104"/>
    </row>
    <row r="372" spans="2:13">
      <c r="C372" s="17" t="s">
        <v>253</v>
      </c>
    </row>
    <row r="374" spans="2:13" ht="48">
      <c r="B374" s="11" t="s">
        <v>0</v>
      </c>
      <c r="C374" s="11" t="s">
        <v>199</v>
      </c>
      <c r="D374" s="11" t="s">
        <v>1</v>
      </c>
      <c r="E374" s="11" t="s">
        <v>2</v>
      </c>
      <c r="F374" s="11" t="s">
        <v>3</v>
      </c>
      <c r="G374" s="11" t="s">
        <v>4</v>
      </c>
      <c r="H374" s="11" t="s">
        <v>5</v>
      </c>
      <c r="I374" s="11" t="s">
        <v>6</v>
      </c>
      <c r="J374" s="11" t="s">
        <v>7</v>
      </c>
      <c r="K374" s="11" t="s">
        <v>8</v>
      </c>
      <c r="L374" s="12" t="s">
        <v>9</v>
      </c>
      <c r="M374" s="12" t="s">
        <v>10</v>
      </c>
    </row>
    <row r="375" spans="2:13" ht="22.5" customHeight="1">
      <c r="B375" s="15" t="s">
        <v>11</v>
      </c>
      <c r="C375" s="18" t="s">
        <v>149</v>
      </c>
      <c r="D375" s="1"/>
      <c r="E375" s="1" t="s">
        <v>150</v>
      </c>
      <c r="F375" s="68">
        <v>400</v>
      </c>
      <c r="G375" s="9"/>
      <c r="H375" s="2"/>
      <c r="I375" s="9"/>
      <c r="J375" s="9"/>
      <c r="K375" s="62"/>
      <c r="L375" s="4"/>
      <c r="M375" s="4"/>
    </row>
    <row r="376" spans="2:13" ht="22.5" customHeight="1">
      <c r="B376" s="103" t="s">
        <v>17</v>
      </c>
      <c r="C376" s="103"/>
      <c r="D376" s="103"/>
      <c r="E376" s="103"/>
      <c r="F376" s="103"/>
      <c r="G376" s="103"/>
      <c r="H376" s="103"/>
      <c r="I376" s="11"/>
      <c r="J376" s="14"/>
      <c r="K376" s="14"/>
      <c r="L376" s="104"/>
      <c r="M376" s="104"/>
    </row>
    <row r="379" spans="2:13">
      <c r="C379" s="17" t="s">
        <v>254</v>
      </c>
    </row>
    <row r="381" spans="2:13" ht="48">
      <c r="B381" s="11" t="s">
        <v>0</v>
      </c>
      <c r="C381" s="11" t="s">
        <v>199</v>
      </c>
      <c r="D381" s="11" t="s">
        <v>1</v>
      </c>
      <c r="E381" s="11" t="s">
        <v>2</v>
      </c>
      <c r="F381" s="11" t="s">
        <v>3</v>
      </c>
      <c r="G381" s="11" t="s">
        <v>4</v>
      </c>
      <c r="H381" s="11" t="s">
        <v>5</v>
      </c>
      <c r="I381" s="11" t="s">
        <v>6</v>
      </c>
      <c r="J381" s="11" t="s">
        <v>7</v>
      </c>
      <c r="K381" s="11" t="s">
        <v>8</v>
      </c>
      <c r="L381" s="12" t="s">
        <v>9</v>
      </c>
      <c r="M381" s="12" t="s">
        <v>10</v>
      </c>
    </row>
    <row r="382" spans="2:13" ht="21" customHeight="1">
      <c r="B382" s="15" t="s">
        <v>11</v>
      </c>
      <c r="C382" s="18" t="s">
        <v>151</v>
      </c>
      <c r="D382" s="1"/>
      <c r="E382" s="1" t="s">
        <v>152</v>
      </c>
      <c r="F382" s="68">
        <v>20</v>
      </c>
      <c r="G382" s="62"/>
      <c r="H382" s="2"/>
      <c r="I382" s="62"/>
      <c r="J382" s="62"/>
      <c r="K382" s="62"/>
      <c r="L382" s="4"/>
      <c r="M382" s="4"/>
    </row>
    <row r="383" spans="2:13" ht="21" customHeight="1">
      <c r="B383" s="15" t="s">
        <v>14</v>
      </c>
      <c r="C383" s="22" t="s">
        <v>153</v>
      </c>
      <c r="D383" s="5"/>
      <c r="E383" s="6" t="s">
        <v>154</v>
      </c>
      <c r="F383" s="67">
        <v>250</v>
      </c>
      <c r="G383" s="7"/>
      <c r="H383" s="8"/>
      <c r="I383" s="63"/>
      <c r="J383" s="63"/>
      <c r="K383" s="62"/>
      <c r="L383" s="4"/>
      <c r="M383" s="4"/>
    </row>
    <row r="384" spans="2:13" ht="23.25" customHeight="1">
      <c r="B384" s="103" t="s">
        <v>17</v>
      </c>
      <c r="C384" s="103"/>
      <c r="D384" s="103"/>
      <c r="E384" s="103"/>
      <c r="F384" s="103"/>
      <c r="G384" s="103"/>
      <c r="H384" s="103"/>
      <c r="I384" s="11"/>
      <c r="J384" s="14"/>
      <c r="K384" s="14"/>
      <c r="L384" s="104"/>
      <c r="M384" s="104"/>
    </row>
    <row r="387" spans="2:13">
      <c r="C387" s="17" t="s">
        <v>255</v>
      </c>
    </row>
    <row r="389" spans="2:13" ht="48">
      <c r="B389" s="11" t="s">
        <v>0</v>
      </c>
      <c r="C389" s="11" t="s">
        <v>199</v>
      </c>
      <c r="D389" s="11" t="s">
        <v>1</v>
      </c>
      <c r="E389" s="11" t="s">
        <v>2</v>
      </c>
      <c r="F389" s="11" t="s">
        <v>3</v>
      </c>
      <c r="G389" s="11" t="s">
        <v>4</v>
      </c>
      <c r="H389" s="11" t="s">
        <v>5</v>
      </c>
      <c r="I389" s="11" t="s">
        <v>6</v>
      </c>
      <c r="J389" s="11" t="s">
        <v>7</v>
      </c>
      <c r="K389" s="11" t="s">
        <v>8</v>
      </c>
      <c r="L389" s="12" t="s">
        <v>9</v>
      </c>
      <c r="M389" s="12" t="s">
        <v>10</v>
      </c>
    </row>
    <row r="390" spans="2:13" ht="28.5" customHeight="1">
      <c r="B390" s="15" t="s">
        <v>11</v>
      </c>
      <c r="C390" s="18" t="s">
        <v>155</v>
      </c>
      <c r="D390" s="1"/>
      <c r="E390" s="1" t="s">
        <v>156</v>
      </c>
      <c r="F390" s="68">
        <v>10</v>
      </c>
      <c r="G390" s="9"/>
      <c r="H390" s="2"/>
      <c r="I390" s="9"/>
      <c r="J390" s="9"/>
      <c r="K390" s="62"/>
      <c r="L390" s="4"/>
      <c r="M390" s="4"/>
    </row>
    <row r="391" spans="2:13" ht="28.5" customHeight="1">
      <c r="B391" s="11">
        <v>2</v>
      </c>
      <c r="C391" s="18" t="s">
        <v>155</v>
      </c>
      <c r="D391" s="5"/>
      <c r="E391" s="1" t="s">
        <v>157</v>
      </c>
      <c r="F391" s="67">
        <v>25</v>
      </c>
      <c r="G391" s="10"/>
      <c r="H391" s="2"/>
      <c r="I391" s="10"/>
      <c r="J391" s="9"/>
      <c r="K391" s="62"/>
      <c r="L391" s="4"/>
      <c r="M391" s="4"/>
    </row>
    <row r="392" spans="2:13" ht="28.5" customHeight="1">
      <c r="B392" s="11" t="s">
        <v>16</v>
      </c>
      <c r="C392" s="18" t="s">
        <v>155</v>
      </c>
      <c r="D392" s="5"/>
      <c r="E392" s="1" t="s">
        <v>158</v>
      </c>
      <c r="F392" s="67">
        <v>25</v>
      </c>
      <c r="G392" s="10"/>
      <c r="H392" s="2"/>
      <c r="I392" s="10"/>
      <c r="J392" s="9"/>
      <c r="K392" s="62"/>
      <c r="L392" s="4"/>
      <c r="M392" s="4"/>
    </row>
    <row r="393" spans="2:13" ht="26.25" customHeight="1">
      <c r="B393" s="103" t="s">
        <v>17</v>
      </c>
      <c r="C393" s="103"/>
      <c r="D393" s="103"/>
      <c r="E393" s="103"/>
      <c r="F393" s="103"/>
      <c r="G393" s="103"/>
      <c r="H393" s="103"/>
      <c r="I393" s="11"/>
      <c r="J393" s="14"/>
      <c r="K393" s="14"/>
      <c r="L393" s="104"/>
      <c r="M393" s="104"/>
    </row>
    <row r="396" spans="2:13">
      <c r="C396" s="17" t="s">
        <v>256</v>
      </c>
    </row>
    <row r="398" spans="2:13" ht="48">
      <c r="B398" s="11" t="s">
        <v>0</v>
      </c>
      <c r="C398" s="11" t="s">
        <v>199</v>
      </c>
      <c r="D398" s="11" t="s">
        <v>1</v>
      </c>
      <c r="E398" s="11" t="s">
        <v>2</v>
      </c>
      <c r="F398" s="11" t="s">
        <v>3</v>
      </c>
      <c r="G398" s="11" t="s">
        <v>4</v>
      </c>
      <c r="H398" s="11" t="s">
        <v>5</v>
      </c>
      <c r="I398" s="11" t="s">
        <v>6</v>
      </c>
      <c r="J398" s="11" t="s">
        <v>7</v>
      </c>
      <c r="K398" s="11" t="s">
        <v>8</v>
      </c>
      <c r="L398" s="12" t="s">
        <v>9</v>
      </c>
      <c r="M398" s="12" t="s">
        <v>10</v>
      </c>
    </row>
    <row r="399" spans="2:13" ht="24" customHeight="1">
      <c r="B399" s="15" t="s">
        <v>11</v>
      </c>
      <c r="C399" s="18" t="s">
        <v>159</v>
      </c>
      <c r="D399" s="1"/>
      <c r="E399" s="1" t="s">
        <v>44</v>
      </c>
      <c r="F399" s="68">
        <v>120</v>
      </c>
      <c r="G399" s="9"/>
      <c r="H399" s="2"/>
      <c r="I399" s="9"/>
      <c r="J399" s="9"/>
      <c r="K399" s="62"/>
      <c r="L399" s="4"/>
      <c r="M399" s="4"/>
    </row>
    <row r="400" spans="2:13" ht="25.5" customHeight="1">
      <c r="B400" s="103" t="s">
        <v>17</v>
      </c>
      <c r="C400" s="103"/>
      <c r="D400" s="103"/>
      <c r="E400" s="103"/>
      <c r="F400" s="103"/>
      <c r="G400" s="103"/>
      <c r="H400" s="103"/>
      <c r="I400" s="11"/>
      <c r="J400" s="14"/>
      <c r="K400" s="14"/>
      <c r="L400" s="104"/>
      <c r="M400" s="104"/>
    </row>
    <row r="403" spans="2:13">
      <c r="C403" s="17" t="s">
        <v>257</v>
      </c>
    </row>
    <row r="405" spans="2:13" ht="48">
      <c r="B405" s="11" t="s">
        <v>0</v>
      </c>
      <c r="C405" s="11" t="s">
        <v>199</v>
      </c>
      <c r="D405" s="11" t="s">
        <v>1</v>
      </c>
      <c r="E405" s="11" t="s">
        <v>2</v>
      </c>
      <c r="F405" s="11" t="s">
        <v>3</v>
      </c>
      <c r="G405" s="11" t="s">
        <v>4</v>
      </c>
      <c r="H405" s="11" t="s">
        <v>5</v>
      </c>
      <c r="I405" s="11" t="s">
        <v>6</v>
      </c>
      <c r="J405" s="11" t="s">
        <v>7</v>
      </c>
      <c r="K405" s="11" t="s">
        <v>8</v>
      </c>
      <c r="L405" s="12" t="s">
        <v>9</v>
      </c>
      <c r="M405" s="12" t="s">
        <v>10</v>
      </c>
    </row>
    <row r="406" spans="2:13" ht="36">
      <c r="B406" s="15" t="s">
        <v>11</v>
      </c>
      <c r="C406" s="18" t="s">
        <v>160</v>
      </c>
      <c r="D406" s="1"/>
      <c r="E406" s="1" t="s">
        <v>161</v>
      </c>
      <c r="F406" s="68">
        <v>350</v>
      </c>
      <c r="G406" s="9"/>
      <c r="H406" s="2"/>
      <c r="I406" s="9"/>
      <c r="J406" s="9"/>
      <c r="K406" s="62"/>
      <c r="L406" s="4"/>
      <c r="M406" s="4"/>
    </row>
    <row r="407" spans="2:13" ht="36">
      <c r="B407" s="11">
        <v>2</v>
      </c>
      <c r="C407" s="18" t="s">
        <v>162</v>
      </c>
      <c r="D407" s="5"/>
      <c r="E407" s="1" t="s">
        <v>161</v>
      </c>
      <c r="F407" s="67">
        <v>220</v>
      </c>
      <c r="G407" s="10"/>
      <c r="H407" s="8"/>
      <c r="I407" s="10"/>
      <c r="J407" s="10"/>
      <c r="K407" s="62"/>
      <c r="L407" s="4"/>
      <c r="M407" s="4"/>
    </row>
    <row r="408" spans="2:13" ht="36">
      <c r="B408" s="11" t="s">
        <v>16</v>
      </c>
      <c r="C408" s="18" t="s">
        <v>163</v>
      </c>
      <c r="D408" s="5"/>
      <c r="E408" s="1" t="s">
        <v>161</v>
      </c>
      <c r="F408" s="67">
        <v>60</v>
      </c>
      <c r="G408" s="10"/>
      <c r="H408" s="8"/>
      <c r="I408" s="10"/>
      <c r="J408" s="10"/>
      <c r="K408" s="62"/>
      <c r="L408" s="4"/>
      <c r="M408" s="4"/>
    </row>
    <row r="409" spans="2:13" ht="22.5" customHeight="1">
      <c r="B409" s="103" t="s">
        <v>17</v>
      </c>
      <c r="C409" s="103"/>
      <c r="D409" s="103"/>
      <c r="E409" s="103"/>
      <c r="F409" s="103"/>
      <c r="G409" s="103"/>
      <c r="H409" s="103"/>
      <c r="I409" s="11"/>
      <c r="J409" s="14"/>
      <c r="K409" s="14"/>
      <c r="L409" s="104"/>
      <c r="M409" s="104"/>
    </row>
    <row r="412" spans="2:13">
      <c r="C412" s="17" t="s">
        <v>258</v>
      </c>
    </row>
    <row r="414" spans="2:13" ht="48">
      <c r="B414" s="11" t="s">
        <v>0</v>
      </c>
      <c r="C414" s="11" t="s">
        <v>199</v>
      </c>
      <c r="D414" s="11" t="s">
        <v>1</v>
      </c>
      <c r="E414" s="11" t="s">
        <v>2</v>
      </c>
      <c r="F414" s="11" t="s">
        <v>3</v>
      </c>
      <c r="G414" s="11" t="s">
        <v>4</v>
      </c>
      <c r="H414" s="11" t="s">
        <v>5</v>
      </c>
      <c r="I414" s="11" t="s">
        <v>6</v>
      </c>
      <c r="J414" s="11" t="s">
        <v>7</v>
      </c>
      <c r="K414" s="11" t="s">
        <v>8</v>
      </c>
      <c r="L414" s="12" t="s">
        <v>9</v>
      </c>
      <c r="M414" s="12" t="s">
        <v>10</v>
      </c>
    </row>
    <row r="415" spans="2:13" ht="48">
      <c r="B415" s="15" t="s">
        <v>11</v>
      </c>
      <c r="C415" s="18" t="s">
        <v>164</v>
      </c>
      <c r="D415" s="1"/>
      <c r="E415" s="1" t="s">
        <v>165</v>
      </c>
      <c r="F415" s="68">
        <v>4550</v>
      </c>
      <c r="G415" s="1"/>
      <c r="H415" s="2"/>
      <c r="I415" s="81"/>
      <c r="J415" s="9"/>
      <c r="K415" s="62"/>
      <c r="L415" s="4"/>
      <c r="M415" s="4"/>
    </row>
    <row r="416" spans="2:13" ht="48">
      <c r="B416" s="15" t="s">
        <v>14</v>
      </c>
      <c r="C416" s="90" t="s">
        <v>266</v>
      </c>
      <c r="D416" s="1"/>
      <c r="E416" s="1" t="s">
        <v>165</v>
      </c>
      <c r="F416" s="68">
        <v>2000</v>
      </c>
      <c r="G416" s="1"/>
      <c r="H416" s="2"/>
      <c r="I416" s="81"/>
      <c r="J416" s="9"/>
      <c r="K416" s="62"/>
      <c r="L416" s="4"/>
      <c r="M416" s="4"/>
    </row>
    <row r="417" spans="2:13" ht="26.25" customHeight="1">
      <c r="B417" s="103" t="s">
        <v>17</v>
      </c>
      <c r="C417" s="103"/>
      <c r="D417" s="103"/>
      <c r="E417" s="103"/>
      <c r="F417" s="103"/>
      <c r="G417" s="103"/>
      <c r="H417" s="103"/>
      <c r="I417" s="11"/>
      <c r="J417" s="14"/>
      <c r="K417" s="14"/>
      <c r="L417" s="104"/>
      <c r="M417" s="104"/>
    </row>
    <row r="420" spans="2:13">
      <c r="C420" s="17" t="s">
        <v>259</v>
      </c>
    </row>
    <row r="422" spans="2:13" ht="48">
      <c r="B422" s="11" t="s">
        <v>0</v>
      </c>
      <c r="C422" s="11" t="s">
        <v>199</v>
      </c>
      <c r="D422" s="11" t="s">
        <v>1</v>
      </c>
      <c r="E422" s="11" t="s">
        <v>2</v>
      </c>
      <c r="F422" s="11" t="s">
        <v>3</v>
      </c>
      <c r="G422" s="11" t="s">
        <v>4</v>
      </c>
      <c r="H422" s="11" t="s">
        <v>5</v>
      </c>
      <c r="I422" s="11" t="s">
        <v>6</v>
      </c>
      <c r="J422" s="11" t="s">
        <v>7</v>
      </c>
      <c r="K422" s="11" t="s">
        <v>8</v>
      </c>
      <c r="L422" s="12" t="s">
        <v>9</v>
      </c>
      <c r="M422" s="12" t="s">
        <v>10</v>
      </c>
    </row>
    <row r="423" spans="2:13" ht="23.25" customHeight="1">
      <c r="B423" s="15" t="s">
        <v>11</v>
      </c>
      <c r="C423" s="18" t="s">
        <v>166</v>
      </c>
      <c r="D423" s="1"/>
      <c r="E423" s="1" t="s">
        <v>167</v>
      </c>
      <c r="F423" s="68">
        <v>900</v>
      </c>
      <c r="G423" s="1"/>
      <c r="H423" s="2"/>
      <c r="I423" s="1"/>
      <c r="J423" s="9"/>
      <c r="K423" s="62"/>
      <c r="L423" s="4"/>
      <c r="M423" s="4"/>
    </row>
    <row r="424" spans="2:13" ht="24" customHeight="1">
      <c r="B424" s="103" t="s">
        <v>17</v>
      </c>
      <c r="C424" s="103"/>
      <c r="D424" s="103"/>
      <c r="E424" s="103"/>
      <c r="F424" s="103"/>
      <c r="G424" s="103"/>
      <c r="H424" s="103"/>
      <c r="I424" s="11"/>
      <c r="J424" s="14"/>
      <c r="K424" s="14"/>
      <c r="L424" s="104"/>
      <c r="M424" s="104"/>
    </row>
    <row r="427" spans="2:13">
      <c r="C427" s="17" t="s">
        <v>261</v>
      </c>
    </row>
    <row r="429" spans="2:13" ht="48">
      <c r="B429" s="11" t="s">
        <v>0</v>
      </c>
      <c r="C429" s="11" t="s">
        <v>199</v>
      </c>
      <c r="D429" s="11" t="s">
        <v>1</v>
      </c>
      <c r="E429" s="11" t="s">
        <v>2</v>
      </c>
      <c r="F429" s="11" t="s">
        <v>3</v>
      </c>
      <c r="G429" s="11" t="s">
        <v>4</v>
      </c>
      <c r="H429" s="11" t="s">
        <v>5</v>
      </c>
      <c r="I429" s="11" t="s">
        <v>6</v>
      </c>
      <c r="J429" s="11" t="s">
        <v>7</v>
      </c>
      <c r="K429" s="11" t="s">
        <v>8</v>
      </c>
      <c r="L429" s="12" t="s">
        <v>9</v>
      </c>
      <c r="M429" s="12" t="s">
        <v>10</v>
      </c>
    </row>
    <row r="430" spans="2:13" ht="24" customHeight="1">
      <c r="B430" s="15" t="s">
        <v>11</v>
      </c>
      <c r="C430" s="18" t="s">
        <v>260</v>
      </c>
      <c r="D430" s="1"/>
      <c r="E430" s="1" t="s">
        <v>168</v>
      </c>
      <c r="F430" s="68">
        <v>500</v>
      </c>
      <c r="G430" s="1"/>
      <c r="H430" s="2"/>
      <c r="I430" s="1"/>
      <c r="J430" s="9"/>
      <c r="K430" s="62"/>
      <c r="L430" s="4"/>
      <c r="M430" s="4"/>
    </row>
    <row r="431" spans="2:13" ht="24.75" customHeight="1">
      <c r="B431" s="103" t="s">
        <v>17</v>
      </c>
      <c r="C431" s="103"/>
      <c r="D431" s="103"/>
      <c r="E431" s="103"/>
      <c r="F431" s="103"/>
      <c r="G431" s="103"/>
      <c r="H431" s="103"/>
      <c r="I431" s="11"/>
      <c r="J431" s="14"/>
      <c r="K431" s="14"/>
      <c r="L431" s="104"/>
      <c r="M431" s="104"/>
    </row>
    <row r="434" spans="2:13">
      <c r="C434" s="17" t="s">
        <v>262</v>
      </c>
    </row>
    <row r="436" spans="2:13" ht="48">
      <c r="B436" s="11" t="s">
        <v>0</v>
      </c>
      <c r="C436" s="11" t="s">
        <v>199</v>
      </c>
      <c r="D436" s="11" t="s">
        <v>1</v>
      </c>
      <c r="E436" s="11" t="s">
        <v>2</v>
      </c>
      <c r="F436" s="11" t="s">
        <v>3</v>
      </c>
      <c r="G436" s="11" t="s">
        <v>4</v>
      </c>
      <c r="H436" s="11" t="s">
        <v>5</v>
      </c>
      <c r="I436" s="11" t="s">
        <v>6</v>
      </c>
      <c r="J436" s="11" t="s">
        <v>7</v>
      </c>
      <c r="K436" s="11" t="s">
        <v>8</v>
      </c>
      <c r="L436" s="12" t="s">
        <v>9</v>
      </c>
      <c r="M436" s="12" t="s">
        <v>10</v>
      </c>
    </row>
    <row r="437" spans="2:13" ht="22.5" customHeight="1">
      <c r="B437" s="15" t="s">
        <v>11</v>
      </c>
      <c r="C437" s="18" t="s">
        <v>169</v>
      </c>
      <c r="D437" s="1"/>
      <c r="E437" s="1" t="s">
        <v>170</v>
      </c>
      <c r="F437" s="68">
        <v>150</v>
      </c>
      <c r="G437" s="9"/>
      <c r="H437" s="2"/>
      <c r="I437" s="9"/>
      <c r="J437" s="9"/>
      <c r="K437" s="62"/>
      <c r="L437" s="4"/>
      <c r="M437" s="4"/>
    </row>
    <row r="438" spans="2:13" ht="25.5" customHeight="1">
      <c r="B438" s="103" t="s">
        <v>17</v>
      </c>
      <c r="C438" s="103"/>
      <c r="D438" s="103"/>
      <c r="E438" s="103"/>
      <c r="F438" s="103"/>
      <c r="G438" s="103"/>
      <c r="H438" s="103"/>
      <c r="I438" s="11"/>
      <c r="J438" s="14"/>
      <c r="K438" s="14"/>
      <c r="L438" s="104"/>
      <c r="M438" s="104"/>
    </row>
    <row r="441" spans="2:13">
      <c r="C441" s="17" t="s">
        <v>263</v>
      </c>
    </row>
    <row r="443" spans="2:13" ht="48">
      <c r="B443" s="11" t="s">
        <v>0</v>
      </c>
      <c r="C443" s="11" t="s">
        <v>199</v>
      </c>
      <c r="D443" s="11" t="s">
        <v>1</v>
      </c>
      <c r="E443" s="11" t="s">
        <v>2</v>
      </c>
      <c r="F443" s="11" t="s">
        <v>3</v>
      </c>
      <c r="G443" s="11" t="s">
        <v>4</v>
      </c>
      <c r="H443" s="11" t="s">
        <v>5</v>
      </c>
      <c r="I443" s="11" t="s">
        <v>6</v>
      </c>
      <c r="J443" s="11" t="s">
        <v>7</v>
      </c>
      <c r="K443" s="11" t="s">
        <v>8</v>
      </c>
      <c r="L443" s="12" t="s">
        <v>9</v>
      </c>
      <c r="M443" s="12" t="s">
        <v>10</v>
      </c>
    </row>
    <row r="444" spans="2:13" ht="19.5" customHeight="1">
      <c r="B444" s="15" t="s">
        <v>11</v>
      </c>
      <c r="C444" s="18" t="s">
        <v>171</v>
      </c>
      <c r="D444" s="1"/>
      <c r="E444" s="1" t="s">
        <v>44</v>
      </c>
      <c r="F444" s="68">
        <v>100</v>
      </c>
      <c r="G444" s="9"/>
      <c r="H444" s="2"/>
      <c r="I444" s="9"/>
      <c r="J444" s="9"/>
      <c r="K444" s="62"/>
      <c r="L444" s="4"/>
      <c r="M444" s="4"/>
    </row>
    <row r="445" spans="2:13" ht="19.5" customHeight="1">
      <c r="B445" s="15" t="s">
        <v>14</v>
      </c>
      <c r="C445" s="18" t="s">
        <v>172</v>
      </c>
      <c r="D445" s="5"/>
      <c r="E445" s="6" t="s">
        <v>44</v>
      </c>
      <c r="F445" s="67">
        <v>100</v>
      </c>
      <c r="G445" s="7"/>
      <c r="H445" s="8"/>
      <c r="I445" s="7"/>
      <c r="J445" s="7"/>
      <c r="K445" s="62"/>
      <c r="L445" s="4"/>
      <c r="M445" s="4"/>
    </row>
    <row r="446" spans="2:13" ht="25.5" customHeight="1">
      <c r="B446" s="103" t="s">
        <v>17</v>
      </c>
      <c r="C446" s="103"/>
      <c r="D446" s="103"/>
      <c r="E446" s="103"/>
      <c r="F446" s="103"/>
      <c r="G446" s="103"/>
      <c r="H446" s="103"/>
      <c r="I446" s="11"/>
      <c r="J446" s="14"/>
      <c r="K446" s="14"/>
      <c r="L446" s="104"/>
      <c r="M446" s="104"/>
    </row>
    <row r="449" spans="2:13">
      <c r="C449" s="17" t="s">
        <v>264</v>
      </c>
    </row>
    <row r="451" spans="2:13" ht="48">
      <c r="B451" s="11" t="s">
        <v>0</v>
      </c>
      <c r="C451" s="11" t="s">
        <v>199</v>
      </c>
      <c r="D451" s="11" t="s">
        <v>1</v>
      </c>
      <c r="E451" s="11" t="s">
        <v>2</v>
      </c>
      <c r="F451" s="11" t="s">
        <v>3</v>
      </c>
      <c r="G451" s="11" t="s">
        <v>4</v>
      </c>
      <c r="H451" s="11" t="s">
        <v>5</v>
      </c>
      <c r="I451" s="11" t="s">
        <v>6</v>
      </c>
      <c r="J451" s="11" t="s">
        <v>7</v>
      </c>
      <c r="K451" s="11" t="s">
        <v>8</v>
      </c>
      <c r="L451" s="12" t="s">
        <v>9</v>
      </c>
      <c r="M451" s="12" t="s">
        <v>10</v>
      </c>
    </row>
    <row r="452" spans="2:13" ht="18.75" customHeight="1">
      <c r="B452" s="15" t="s">
        <v>11</v>
      </c>
      <c r="C452" s="18" t="s">
        <v>173</v>
      </c>
      <c r="D452" s="1"/>
      <c r="E452" s="1" t="s">
        <v>174</v>
      </c>
      <c r="F452" s="68">
        <v>10</v>
      </c>
      <c r="G452" s="9"/>
      <c r="H452" s="2"/>
      <c r="I452" s="9"/>
      <c r="J452" s="9"/>
      <c r="K452" s="62"/>
      <c r="L452" s="4"/>
      <c r="M452" s="4"/>
    </row>
    <row r="453" spans="2:13" ht="18.75" customHeight="1">
      <c r="B453" s="11" t="s">
        <v>14</v>
      </c>
      <c r="C453" s="18" t="s">
        <v>175</v>
      </c>
      <c r="D453" s="5"/>
      <c r="E453" s="6" t="s">
        <v>176</v>
      </c>
      <c r="F453" s="67">
        <v>130</v>
      </c>
      <c r="G453" s="7"/>
      <c r="H453" s="2"/>
      <c r="I453" s="7"/>
      <c r="J453" s="9"/>
      <c r="K453" s="62"/>
      <c r="L453" s="4"/>
      <c r="M453" s="4"/>
    </row>
    <row r="454" spans="2:13" ht="21.75" customHeight="1">
      <c r="B454" s="103" t="s">
        <v>17</v>
      </c>
      <c r="C454" s="103"/>
      <c r="D454" s="103"/>
      <c r="E454" s="103"/>
      <c r="F454" s="103"/>
      <c r="G454" s="103"/>
      <c r="H454" s="103"/>
      <c r="I454" s="11"/>
      <c r="J454" s="14"/>
      <c r="K454" s="14"/>
      <c r="L454" s="104"/>
      <c r="M454" s="104"/>
    </row>
    <row r="457" spans="2:13">
      <c r="C457" s="17" t="s">
        <v>272</v>
      </c>
    </row>
    <row r="459" spans="2:13" ht="48">
      <c r="B459" s="11" t="s">
        <v>0</v>
      </c>
      <c r="C459" s="11" t="s">
        <v>199</v>
      </c>
      <c r="D459" s="11" t="s">
        <v>1</v>
      </c>
      <c r="E459" s="11" t="s">
        <v>2</v>
      </c>
      <c r="F459" s="11" t="s">
        <v>3</v>
      </c>
      <c r="G459" s="11" t="s">
        <v>4</v>
      </c>
      <c r="H459" s="11" t="s">
        <v>5</v>
      </c>
      <c r="I459" s="11" t="s">
        <v>6</v>
      </c>
      <c r="J459" s="11" t="s">
        <v>7</v>
      </c>
      <c r="K459" s="11" t="s">
        <v>8</v>
      </c>
      <c r="L459" s="12" t="s">
        <v>9</v>
      </c>
      <c r="M459" s="12" t="s">
        <v>10</v>
      </c>
    </row>
    <row r="460" spans="2:13" ht="30.75" customHeight="1">
      <c r="B460" s="15" t="s">
        <v>11</v>
      </c>
      <c r="C460" s="18" t="s">
        <v>177</v>
      </c>
      <c r="D460" s="1"/>
      <c r="E460" s="1" t="s">
        <v>178</v>
      </c>
      <c r="F460" s="68">
        <v>110</v>
      </c>
      <c r="G460" s="1"/>
      <c r="H460" s="2"/>
      <c r="I460" s="1"/>
      <c r="J460" s="9"/>
      <c r="K460" s="62"/>
      <c r="L460" s="4"/>
      <c r="M460" s="4"/>
    </row>
    <row r="461" spans="2:13" ht="24.75" customHeight="1">
      <c r="B461" s="103" t="s">
        <v>17</v>
      </c>
      <c r="C461" s="103"/>
      <c r="D461" s="103"/>
      <c r="E461" s="103"/>
      <c r="F461" s="103"/>
      <c r="G461" s="103"/>
      <c r="H461" s="103"/>
      <c r="I461" s="11"/>
      <c r="J461" s="14"/>
      <c r="K461" s="14"/>
      <c r="L461" s="104"/>
      <c r="M461" s="104"/>
    </row>
    <row r="464" spans="2:13">
      <c r="C464" s="17" t="s">
        <v>299</v>
      </c>
    </row>
    <row r="466" spans="2:14" ht="48">
      <c r="B466" s="89" t="s">
        <v>0</v>
      </c>
      <c r="C466" s="89" t="s">
        <v>199</v>
      </c>
      <c r="D466" s="89" t="s">
        <v>1</v>
      </c>
      <c r="E466" s="89" t="s">
        <v>2</v>
      </c>
      <c r="F466" s="89" t="s">
        <v>3</v>
      </c>
      <c r="G466" s="89" t="s">
        <v>4</v>
      </c>
      <c r="H466" s="89" t="s">
        <v>5</v>
      </c>
      <c r="I466" s="89" t="s">
        <v>6</v>
      </c>
      <c r="J466" s="89" t="s">
        <v>7</v>
      </c>
      <c r="K466" s="89" t="s">
        <v>8</v>
      </c>
      <c r="L466" s="12" t="s">
        <v>9</v>
      </c>
      <c r="M466" s="12" t="s">
        <v>10</v>
      </c>
      <c r="N466" s="87"/>
    </row>
    <row r="467" spans="2:14" ht="24">
      <c r="B467" s="89" t="s">
        <v>11</v>
      </c>
      <c r="C467" s="28"/>
      <c r="D467" s="6" t="s">
        <v>280</v>
      </c>
      <c r="E467" s="6" t="s">
        <v>75</v>
      </c>
      <c r="F467" s="67">
        <v>700</v>
      </c>
      <c r="G467" s="7"/>
      <c r="H467" s="8"/>
      <c r="I467" s="7"/>
      <c r="J467" s="7"/>
      <c r="K467" s="7"/>
      <c r="L467" s="4"/>
      <c r="M467" s="4"/>
    </row>
    <row r="468" spans="2:14">
      <c r="B468" s="89">
        <v>2</v>
      </c>
      <c r="C468" s="28"/>
      <c r="D468" s="6" t="s">
        <v>281</v>
      </c>
      <c r="E468" s="6" t="s">
        <v>75</v>
      </c>
      <c r="F468" s="67">
        <v>150</v>
      </c>
      <c r="G468" s="7"/>
      <c r="H468" s="8"/>
      <c r="I468" s="7"/>
      <c r="J468" s="7"/>
      <c r="K468" s="7"/>
      <c r="L468" s="4"/>
      <c r="M468" s="4"/>
    </row>
    <row r="469" spans="2:14" ht="24">
      <c r="B469" s="89" t="s">
        <v>16</v>
      </c>
      <c r="C469" s="28"/>
      <c r="D469" s="6" t="s">
        <v>282</v>
      </c>
      <c r="E469" s="6" t="s">
        <v>75</v>
      </c>
      <c r="F469" s="67">
        <v>150</v>
      </c>
      <c r="G469" s="7"/>
      <c r="H469" s="8"/>
      <c r="I469" s="7"/>
      <c r="J469" s="7"/>
      <c r="K469" s="7"/>
      <c r="L469" s="4"/>
      <c r="M469" s="4"/>
    </row>
    <row r="470" spans="2:14" ht="24">
      <c r="B470" s="89" t="s">
        <v>22</v>
      </c>
      <c r="C470" s="28"/>
      <c r="D470" s="6" t="s">
        <v>283</v>
      </c>
      <c r="E470" s="6" t="s">
        <v>75</v>
      </c>
      <c r="F470" s="67">
        <v>180</v>
      </c>
      <c r="G470" s="7"/>
      <c r="H470" s="8"/>
      <c r="I470" s="7"/>
      <c r="J470" s="7"/>
      <c r="K470" s="7"/>
      <c r="L470" s="4"/>
      <c r="M470" s="4"/>
    </row>
    <row r="471" spans="2:14" ht="24">
      <c r="B471" s="89" t="s">
        <v>24</v>
      </c>
      <c r="C471" s="28"/>
      <c r="D471" s="6" t="s">
        <v>284</v>
      </c>
      <c r="E471" s="6" t="s">
        <v>75</v>
      </c>
      <c r="F471" s="67">
        <v>360</v>
      </c>
      <c r="G471" s="7"/>
      <c r="H471" s="8"/>
      <c r="I471" s="7"/>
      <c r="J471" s="7"/>
      <c r="K471" s="7"/>
      <c r="L471" s="4"/>
      <c r="M471" s="4"/>
    </row>
    <row r="472" spans="2:14" ht="24">
      <c r="B472" s="89" t="s">
        <v>26</v>
      </c>
      <c r="C472" s="28"/>
      <c r="D472" s="6" t="s">
        <v>285</v>
      </c>
      <c r="E472" s="6" t="s">
        <v>75</v>
      </c>
      <c r="F472" s="67">
        <v>6</v>
      </c>
      <c r="G472" s="7"/>
      <c r="H472" s="8"/>
      <c r="I472" s="7"/>
      <c r="J472" s="7"/>
      <c r="K472" s="7"/>
      <c r="L472" s="4"/>
      <c r="M472" s="4"/>
    </row>
    <row r="473" spans="2:14" ht="36">
      <c r="B473" s="89" t="s">
        <v>33</v>
      </c>
      <c r="C473" s="22"/>
      <c r="D473" s="6" t="s">
        <v>286</v>
      </c>
      <c r="E473" s="6" t="s">
        <v>75</v>
      </c>
      <c r="F473" s="67">
        <v>8</v>
      </c>
      <c r="G473" s="7"/>
      <c r="H473" s="8"/>
      <c r="I473" s="7"/>
      <c r="J473" s="7"/>
      <c r="K473" s="7"/>
      <c r="L473" s="4"/>
      <c r="M473" s="4"/>
    </row>
    <row r="474" spans="2:14" ht="48">
      <c r="B474" s="89" t="s">
        <v>34</v>
      </c>
      <c r="C474" s="5"/>
      <c r="D474" s="6" t="s">
        <v>287</v>
      </c>
      <c r="E474" s="6" t="s">
        <v>75</v>
      </c>
      <c r="F474" s="67">
        <v>600</v>
      </c>
      <c r="G474" s="7"/>
      <c r="H474" s="8"/>
      <c r="I474" s="7"/>
      <c r="J474" s="7"/>
      <c r="K474" s="7"/>
      <c r="L474" s="4"/>
      <c r="M474" s="4"/>
    </row>
    <row r="475" spans="2:14">
      <c r="B475" s="89" t="s">
        <v>65</v>
      </c>
      <c r="C475" s="5"/>
      <c r="D475" s="6" t="s">
        <v>288</v>
      </c>
      <c r="E475" s="6" t="s">
        <v>289</v>
      </c>
      <c r="F475" s="67">
        <v>3</v>
      </c>
      <c r="G475" s="7"/>
      <c r="H475" s="8"/>
      <c r="I475" s="7"/>
      <c r="J475" s="7"/>
      <c r="K475" s="7"/>
      <c r="L475" s="4"/>
      <c r="M475" s="4"/>
    </row>
    <row r="476" spans="2:14" ht="24">
      <c r="B476" s="89" t="s">
        <v>67</v>
      </c>
      <c r="C476" s="5"/>
      <c r="D476" s="6" t="s">
        <v>290</v>
      </c>
      <c r="E476" s="6" t="s">
        <v>75</v>
      </c>
      <c r="F476" s="67">
        <v>30</v>
      </c>
      <c r="G476" s="7"/>
      <c r="H476" s="8"/>
      <c r="I476" s="7"/>
      <c r="J476" s="7"/>
      <c r="K476" s="7"/>
      <c r="L476" s="4"/>
      <c r="M476" s="4"/>
    </row>
    <row r="477" spans="2:14" ht="24">
      <c r="B477" s="89" t="s">
        <v>69</v>
      </c>
      <c r="C477" s="5"/>
      <c r="D477" s="6" t="s">
        <v>291</v>
      </c>
      <c r="E477" s="6" t="s">
        <v>75</v>
      </c>
      <c r="F477" s="67">
        <v>30</v>
      </c>
      <c r="G477" s="7"/>
      <c r="H477" s="8"/>
      <c r="I477" s="7"/>
      <c r="J477" s="7"/>
      <c r="K477" s="7"/>
      <c r="L477" s="4"/>
      <c r="M477" s="4"/>
    </row>
    <row r="478" spans="2:14" ht="24">
      <c r="B478" s="89" t="s">
        <v>71</v>
      </c>
      <c r="C478" s="5"/>
      <c r="D478" s="6" t="s">
        <v>292</v>
      </c>
      <c r="E478" s="6" t="s">
        <v>75</v>
      </c>
      <c r="F478" s="67">
        <v>30</v>
      </c>
      <c r="G478" s="7"/>
      <c r="H478" s="8"/>
      <c r="I478" s="7"/>
      <c r="J478" s="7"/>
      <c r="K478" s="7"/>
      <c r="L478" s="4"/>
      <c r="M478" s="4"/>
    </row>
    <row r="479" spans="2:14" ht="21" customHeight="1">
      <c r="B479" s="103" t="s">
        <v>17</v>
      </c>
      <c r="C479" s="103"/>
      <c r="D479" s="103"/>
      <c r="E479" s="103"/>
      <c r="F479" s="103"/>
      <c r="G479" s="103"/>
      <c r="H479" s="103"/>
      <c r="I479" s="89"/>
      <c r="J479" s="29"/>
      <c r="K479" s="29"/>
      <c r="L479" s="108"/>
      <c r="M479" s="108"/>
    </row>
    <row r="482" spans="2:14">
      <c r="C482" s="17" t="s">
        <v>300</v>
      </c>
    </row>
    <row r="484" spans="2:14" ht="48">
      <c r="B484" s="89" t="s">
        <v>0</v>
      </c>
      <c r="C484" s="89" t="s">
        <v>199</v>
      </c>
      <c r="D484" s="89" t="s">
        <v>1</v>
      </c>
      <c r="E484" s="89" t="s">
        <v>2</v>
      </c>
      <c r="F484" s="89" t="s">
        <v>3</v>
      </c>
      <c r="G484" s="89" t="s">
        <v>4</v>
      </c>
      <c r="H484" s="89" t="s">
        <v>5</v>
      </c>
      <c r="I484" s="89" t="s">
        <v>6</v>
      </c>
      <c r="J484" s="89" t="s">
        <v>7</v>
      </c>
      <c r="K484" s="89" t="s">
        <v>8</v>
      </c>
      <c r="L484" s="12" t="s">
        <v>9</v>
      </c>
      <c r="M484" s="12" t="s">
        <v>10</v>
      </c>
    </row>
    <row r="485" spans="2:14">
      <c r="B485" s="89" t="s">
        <v>11</v>
      </c>
      <c r="C485" s="5"/>
      <c r="D485" s="6" t="s">
        <v>293</v>
      </c>
      <c r="E485" s="6" t="s">
        <v>294</v>
      </c>
      <c r="F485" s="67">
        <v>6</v>
      </c>
      <c r="G485" s="7"/>
      <c r="H485" s="8"/>
      <c r="I485" s="7"/>
      <c r="J485" s="7"/>
      <c r="K485" s="7"/>
      <c r="L485" s="4"/>
      <c r="M485" s="4"/>
    </row>
    <row r="486" spans="2:14">
      <c r="B486" s="89" t="s">
        <v>14</v>
      </c>
      <c r="C486" s="5"/>
      <c r="D486" s="6" t="s">
        <v>295</v>
      </c>
      <c r="E486" s="6" t="s">
        <v>296</v>
      </c>
      <c r="F486" s="67">
        <v>6</v>
      </c>
      <c r="G486" s="7"/>
      <c r="H486" s="8"/>
      <c r="I486" s="7"/>
      <c r="J486" s="7"/>
      <c r="K486" s="7"/>
      <c r="L486" s="4"/>
      <c r="M486" s="4"/>
    </row>
    <row r="487" spans="2:14">
      <c r="B487" s="89" t="s">
        <v>16</v>
      </c>
      <c r="C487" s="5"/>
      <c r="D487" s="6" t="s">
        <v>297</v>
      </c>
      <c r="E487" s="6" t="s">
        <v>298</v>
      </c>
      <c r="F487" s="67">
        <v>12</v>
      </c>
      <c r="G487" s="7"/>
      <c r="H487" s="8"/>
      <c r="I487" s="7"/>
      <c r="J487" s="7"/>
      <c r="K487" s="7"/>
      <c r="L487" s="4"/>
      <c r="M487" s="4"/>
    </row>
    <row r="488" spans="2:14" ht="25.5" customHeight="1">
      <c r="B488" s="103" t="s">
        <v>17</v>
      </c>
      <c r="C488" s="103"/>
      <c r="D488" s="103"/>
      <c r="E488" s="103"/>
      <c r="F488" s="103"/>
      <c r="G488" s="103"/>
      <c r="H488" s="103"/>
      <c r="I488" s="89"/>
      <c r="J488" s="29"/>
      <c r="K488" s="29"/>
      <c r="L488" s="108"/>
      <c r="M488" s="108"/>
    </row>
    <row r="491" spans="2:14">
      <c r="C491" s="17" t="s">
        <v>301</v>
      </c>
    </row>
    <row r="493" spans="2:14" ht="48">
      <c r="B493" s="100" t="s">
        <v>0</v>
      </c>
      <c r="C493" s="100" t="s">
        <v>199</v>
      </c>
      <c r="D493" s="100" t="s">
        <v>1</v>
      </c>
      <c r="E493" s="100" t="s">
        <v>2</v>
      </c>
      <c r="F493" s="100" t="s">
        <v>3</v>
      </c>
      <c r="G493" s="100" t="s">
        <v>4</v>
      </c>
      <c r="H493" s="100" t="s">
        <v>5</v>
      </c>
      <c r="I493" s="100" t="s">
        <v>6</v>
      </c>
      <c r="J493" s="100" t="s">
        <v>7</v>
      </c>
      <c r="K493" s="100" t="s">
        <v>8</v>
      </c>
      <c r="L493" s="12" t="s">
        <v>9</v>
      </c>
      <c r="M493" s="12" t="s">
        <v>10</v>
      </c>
      <c r="N493" s="87"/>
    </row>
    <row r="494" spans="2:14" ht="132">
      <c r="B494" s="100" t="s">
        <v>11</v>
      </c>
      <c r="C494" s="31" t="s">
        <v>302</v>
      </c>
      <c r="D494" s="6"/>
      <c r="E494" s="6" t="s">
        <v>303</v>
      </c>
      <c r="F494" s="67">
        <v>4</v>
      </c>
      <c r="G494" s="7"/>
      <c r="H494" s="8"/>
      <c r="I494" s="7"/>
      <c r="J494" s="7"/>
      <c r="K494" s="7"/>
      <c r="L494" s="4"/>
      <c r="M494" s="4"/>
    </row>
    <row r="495" spans="2:14" ht="132">
      <c r="B495" s="100" t="s">
        <v>14</v>
      </c>
      <c r="C495" s="31" t="s">
        <v>304</v>
      </c>
      <c r="D495" s="6"/>
      <c r="E495" s="6" t="s">
        <v>303</v>
      </c>
      <c r="F495" s="67">
        <v>2</v>
      </c>
      <c r="G495" s="7"/>
      <c r="H495" s="8"/>
      <c r="I495" s="7"/>
      <c r="J495" s="7"/>
      <c r="K495" s="7"/>
      <c r="L495" s="4"/>
      <c r="M495" s="4"/>
    </row>
    <row r="496" spans="2:14" ht="132">
      <c r="B496" s="100" t="s">
        <v>16</v>
      </c>
      <c r="C496" s="31" t="s">
        <v>305</v>
      </c>
      <c r="D496" s="6"/>
      <c r="E496" s="6" t="s">
        <v>306</v>
      </c>
      <c r="F496" s="67">
        <v>1</v>
      </c>
      <c r="G496" s="7"/>
      <c r="H496" s="8"/>
      <c r="I496" s="7"/>
      <c r="J496" s="7"/>
      <c r="K496" s="7"/>
      <c r="L496" s="4"/>
      <c r="M496" s="4"/>
    </row>
    <row r="497" spans="2:13" ht="48">
      <c r="B497" s="100" t="s">
        <v>22</v>
      </c>
      <c r="C497" s="31" t="s">
        <v>307</v>
      </c>
      <c r="D497" s="6"/>
      <c r="E497" s="6" t="s">
        <v>303</v>
      </c>
      <c r="F497" s="67">
        <v>4</v>
      </c>
      <c r="G497" s="7"/>
      <c r="H497" s="8"/>
      <c r="I497" s="7"/>
      <c r="J497" s="7"/>
      <c r="K497" s="7"/>
      <c r="L497" s="4"/>
      <c r="M497" s="4"/>
    </row>
    <row r="498" spans="2:13" ht="24" customHeight="1">
      <c r="B498" s="103" t="s">
        <v>17</v>
      </c>
      <c r="C498" s="103"/>
      <c r="D498" s="103"/>
      <c r="E498" s="103"/>
      <c r="F498" s="103"/>
      <c r="G498" s="103"/>
      <c r="H498" s="103"/>
      <c r="I498" s="100"/>
      <c r="J498" s="29"/>
      <c r="K498" s="29"/>
      <c r="L498" s="108"/>
      <c r="M498" s="108"/>
    </row>
  </sheetData>
  <mergeCells count="114">
    <mergeCell ref="B498:H498"/>
    <mergeCell ref="L498:M498"/>
    <mergeCell ref="B479:H479"/>
    <mergeCell ref="L479:M479"/>
    <mergeCell ref="B488:H488"/>
    <mergeCell ref="L488:M488"/>
    <mergeCell ref="B34:H34"/>
    <mergeCell ref="L34:M34"/>
    <mergeCell ref="B41:H41"/>
    <mergeCell ref="L41:M41"/>
    <mergeCell ref="B48:H48"/>
    <mergeCell ref="L48:M48"/>
    <mergeCell ref="B102:H102"/>
    <mergeCell ref="L102:M102"/>
    <mergeCell ref="B141:H141"/>
    <mergeCell ref="L141:M141"/>
    <mergeCell ref="B149:H149"/>
    <mergeCell ref="L149:M149"/>
    <mergeCell ref="B109:H109"/>
    <mergeCell ref="L109:M109"/>
    <mergeCell ref="B127:H127"/>
    <mergeCell ref="L127:M127"/>
    <mergeCell ref="B134:H134"/>
    <mergeCell ref="L134:M134"/>
    <mergeCell ref="B7:H7"/>
    <mergeCell ref="L7:M7"/>
    <mergeCell ref="L15:M15"/>
    <mergeCell ref="B27:H27"/>
    <mergeCell ref="L27:M27"/>
    <mergeCell ref="B15:I15"/>
    <mergeCell ref="B77:H77"/>
    <mergeCell ref="L77:M77"/>
    <mergeCell ref="B88:H88"/>
    <mergeCell ref="L88:M88"/>
    <mergeCell ref="B55:H55"/>
    <mergeCell ref="L55:M55"/>
    <mergeCell ref="B63:H63"/>
    <mergeCell ref="L63:M63"/>
    <mergeCell ref="B70:H70"/>
    <mergeCell ref="L70:M70"/>
    <mergeCell ref="B187:H187"/>
    <mergeCell ref="L187:M187"/>
    <mergeCell ref="B195:H195"/>
    <mergeCell ref="L195:M195"/>
    <mergeCell ref="B156:H156"/>
    <mergeCell ref="L156:M156"/>
    <mergeCell ref="B163:H163"/>
    <mergeCell ref="L163:M163"/>
    <mergeCell ref="B173:H173"/>
    <mergeCell ref="L173:M173"/>
    <mergeCell ref="B180:H180"/>
    <mergeCell ref="L180:M180"/>
    <mergeCell ref="B224:H224"/>
    <mergeCell ref="L224:M224"/>
    <mergeCell ref="B231:H231"/>
    <mergeCell ref="L231:M231"/>
    <mergeCell ref="B238:H238"/>
    <mergeCell ref="L238:M238"/>
    <mergeCell ref="B203:H203"/>
    <mergeCell ref="L203:M203"/>
    <mergeCell ref="B210:H210"/>
    <mergeCell ref="L210:M210"/>
    <mergeCell ref="B217:H217"/>
    <mergeCell ref="L217:M217"/>
    <mergeCell ref="B288:H288"/>
    <mergeCell ref="L288:M288"/>
    <mergeCell ref="B295:H295"/>
    <mergeCell ref="L295:M295"/>
    <mergeCell ref="B302:H302"/>
    <mergeCell ref="L302:M302"/>
    <mergeCell ref="B260:H260"/>
    <mergeCell ref="B267:H267"/>
    <mergeCell ref="L267:M267"/>
    <mergeCell ref="B274:H274"/>
    <mergeCell ref="L274:M274"/>
    <mergeCell ref="B281:H281"/>
    <mergeCell ref="L281:M281"/>
    <mergeCell ref="L400:M400"/>
    <mergeCell ref="B344:H344"/>
    <mergeCell ref="L344:M344"/>
    <mergeCell ref="B369:H369"/>
    <mergeCell ref="L369:M369"/>
    <mergeCell ref="B376:H376"/>
    <mergeCell ref="L376:M376"/>
    <mergeCell ref="B309:H309"/>
    <mergeCell ref="L309:M309"/>
    <mergeCell ref="B323:H323"/>
    <mergeCell ref="L323:M323"/>
    <mergeCell ref="B330:H330"/>
    <mergeCell ref="L330:M330"/>
    <mergeCell ref="B454:H454"/>
    <mergeCell ref="L454:M454"/>
    <mergeCell ref="B461:H461"/>
    <mergeCell ref="L461:M461"/>
    <mergeCell ref="B95:I95"/>
    <mergeCell ref="B316:H316"/>
    <mergeCell ref="B337:H337"/>
    <mergeCell ref="B431:H431"/>
    <mergeCell ref="L431:M431"/>
    <mergeCell ref="B438:H438"/>
    <mergeCell ref="L438:M438"/>
    <mergeCell ref="B446:H446"/>
    <mergeCell ref="L446:M446"/>
    <mergeCell ref="B409:H409"/>
    <mergeCell ref="L409:M409"/>
    <mergeCell ref="B417:H417"/>
    <mergeCell ref="L417:M417"/>
    <mergeCell ref="B424:H424"/>
    <mergeCell ref="L424:M424"/>
    <mergeCell ref="B384:H384"/>
    <mergeCell ref="L384:M384"/>
    <mergeCell ref="B393:H393"/>
    <mergeCell ref="L393:M393"/>
    <mergeCell ref="B400:H400"/>
  </mergeCells>
  <phoneticPr fontId="6" type="noConversion"/>
  <pageMargins left="0.7" right="0.7" top="0.75" bottom="0.75" header="0.3" footer="0.3"/>
  <pageSetup paperSize="9" scale="75" fitToHeight="0" orientation="landscape" r:id="rId1"/>
  <rowBreaks count="22" manualBreakCount="22">
    <brk id="15" max="16383" man="1"/>
    <brk id="36" max="16383" man="1"/>
    <brk id="57" max="16383" man="1"/>
    <brk id="79" max="16383" man="1"/>
    <brk id="104" max="16383" man="1"/>
    <brk id="135" max="16383" man="1"/>
    <brk id="158" max="16383" man="1"/>
    <brk id="188" max="12" man="1"/>
    <brk id="212" max="16383" man="1"/>
    <brk id="232" max="16383" man="1"/>
    <brk id="262" max="16383" man="1"/>
    <brk id="283" max="16383" man="1"/>
    <brk id="297" max="16383" man="1"/>
    <brk id="311" max="16383" man="1"/>
    <brk id="325" max="16383" man="1"/>
    <brk id="337" max="16383" man="1"/>
    <brk id="369" max="16383" man="1"/>
    <brk id="393" max="16383" man="1"/>
    <brk id="418" max="16383" man="1"/>
    <brk id="440" max="16383" man="1"/>
    <brk id="461" max="16383" man="1"/>
    <brk id="4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71A51-648F-4B36-B1BB-4DFBD617FA42}">
  <dimension ref="B2:I65"/>
  <sheetViews>
    <sheetView topLeftCell="A3" workbookViewId="0">
      <pane xSplit="2" ySplit="3" topLeftCell="C57" activePane="bottomRight" state="frozen"/>
      <selection activeCell="A3" sqref="A3"/>
      <selection pane="topRight" activeCell="C3" sqref="C3"/>
      <selection pane="bottomLeft" activeCell="A6" sqref="A6"/>
      <selection pane="bottomRight" activeCell="G66" sqref="G66"/>
    </sheetView>
  </sheetViews>
  <sheetFormatPr defaultRowHeight="15"/>
  <cols>
    <col min="2" max="2" width="12.7109375" customWidth="1"/>
    <col min="3" max="4" width="15" style="91" customWidth="1"/>
    <col min="5" max="5" width="14.85546875" style="91" customWidth="1"/>
    <col min="6" max="6" width="13.85546875" style="91" customWidth="1"/>
    <col min="7" max="7" width="16" customWidth="1"/>
    <col min="9" max="9" width="13.42578125" bestFit="1" customWidth="1"/>
  </cols>
  <sheetData>
    <row r="2" spans="2:9" ht="49.5" customHeight="1">
      <c r="B2" s="114" t="s">
        <v>278</v>
      </c>
      <c r="C2" s="114"/>
      <c r="D2" s="114"/>
      <c r="E2" s="114"/>
      <c r="F2" s="114"/>
      <c r="G2" s="114"/>
    </row>
    <row r="3" spans="2:9" ht="15.75" customHeight="1">
      <c r="B3" s="115" t="s">
        <v>279</v>
      </c>
      <c r="C3" s="116"/>
      <c r="D3" s="116"/>
      <c r="E3" s="116"/>
      <c r="F3" s="116"/>
      <c r="G3" s="117"/>
    </row>
    <row r="5" spans="2:9" ht="30">
      <c r="B5" s="97" t="s">
        <v>273</v>
      </c>
      <c r="C5" s="97" t="s">
        <v>274</v>
      </c>
      <c r="D5" s="97" t="s">
        <v>8</v>
      </c>
      <c r="E5" s="97" t="s">
        <v>275</v>
      </c>
      <c r="F5" s="97" t="s">
        <v>276</v>
      </c>
      <c r="G5" s="97" t="s">
        <v>277</v>
      </c>
      <c r="H5" s="92"/>
    </row>
    <row r="6" spans="2:9" ht="23.25" customHeight="1">
      <c r="B6" s="95">
        <v>1</v>
      </c>
      <c r="C6" s="93">
        <f>Arkusz1!J7</f>
        <v>0</v>
      </c>
      <c r="D6" s="93">
        <f>Arkusz1!K7</f>
        <v>0</v>
      </c>
      <c r="E6" s="98">
        <f>C6/4.2693</f>
        <v>0</v>
      </c>
      <c r="F6" s="93">
        <f>C6*1%</f>
        <v>0</v>
      </c>
      <c r="G6" s="93">
        <f>ROUNDUP(F6,0.1)</f>
        <v>0</v>
      </c>
      <c r="I6" s="94"/>
    </row>
    <row r="7" spans="2:9" ht="23.25" customHeight="1">
      <c r="B7" s="95">
        <v>2</v>
      </c>
      <c r="C7" s="93">
        <f>Arkusz1!J15</f>
        <v>0</v>
      </c>
      <c r="D7" s="93">
        <f>Arkusz1!K15</f>
        <v>0</v>
      </c>
      <c r="E7" s="98">
        <f t="shared" ref="E7:E61" si="0">C7/4.2693</f>
        <v>0</v>
      </c>
      <c r="F7" s="93">
        <f t="shared" ref="F7:F61" si="1">C7*1%</f>
        <v>0</v>
      </c>
      <c r="G7" s="93">
        <f t="shared" ref="G7:G61" si="2">ROUNDUP(F7,0.1)</f>
        <v>0</v>
      </c>
      <c r="I7" s="94"/>
    </row>
    <row r="8" spans="2:9" ht="23.25" customHeight="1">
      <c r="B8" s="95">
        <v>3</v>
      </c>
      <c r="C8" s="93">
        <f>Arkusz1!J27</f>
        <v>0</v>
      </c>
      <c r="D8" s="93">
        <f>Arkusz1!K27</f>
        <v>0</v>
      </c>
      <c r="E8" s="98">
        <f t="shared" si="0"/>
        <v>0</v>
      </c>
      <c r="F8" s="93">
        <f t="shared" si="1"/>
        <v>0</v>
      </c>
      <c r="G8" s="93">
        <f t="shared" si="2"/>
        <v>0</v>
      </c>
      <c r="I8" s="94"/>
    </row>
    <row r="9" spans="2:9" ht="23.25" customHeight="1">
      <c r="B9" s="95">
        <v>4</v>
      </c>
      <c r="C9" s="93">
        <f>Arkusz1!J34</f>
        <v>0</v>
      </c>
      <c r="D9" s="93">
        <f>Arkusz1!K34</f>
        <v>0</v>
      </c>
      <c r="E9" s="98">
        <f t="shared" si="0"/>
        <v>0</v>
      </c>
      <c r="F9" s="93">
        <f t="shared" si="1"/>
        <v>0</v>
      </c>
      <c r="G9" s="93">
        <f t="shared" si="2"/>
        <v>0</v>
      </c>
      <c r="I9" s="94"/>
    </row>
    <row r="10" spans="2:9" ht="23.25" customHeight="1">
      <c r="B10" s="95">
        <v>5</v>
      </c>
      <c r="C10" s="93">
        <f>Arkusz1!J41</f>
        <v>0</v>
      </c>
      <c r="D10" s="93">
        <f>Arkusz1!K41</f>
        <v>0</v>
      </c>
      <c r="E10" s="98">
        <f t="shared" si="0"/>
        <v>0</v>
      </c>
      <c r="F10" s="93">
        <f t="shared" si="1"/>
        <v>0</v>
      </c>
      <c r="G10" s="93">
        <f t="shared" si="2"/>
        <v>0</v>
      </c>
      <c r="I10" s="94"/>
    </row>
    <row r="11" spans="2:9" ht="23.25" customHeight="1">
      <c r="B11" s="95">
        <v>6</v>
      </c>
      <c r="C11" s="93">
        <f>Arkusz1!J48</f>
        <v>0</v>
      </c>
      <c r="D11" s="93">
        <f>Arkusz1!K48</f>
        <v>0</v>
      </c>
      <c r="E11" s="98">
        <f t="shared" si="0"/>
        <v>0</v>
      </c>
      <c r="F11" s="93">
        <f t="shared" si="1"/>
        <v>0</v>
      </c>
      <c r="G11" s="93">
        <f t="shared" si="2"/>
        <v>0</v>
      </c>
      <c r="I11" s="94"/>
    </row>
    <row r="12" spans="2:9" ht="23.25" customHeight="1">
      <c r="B12" s="95">
        <v>7</v>
      </c>
      <c r="C12" s="93">
        <f>Arkusz1!J55</f>
        <v>0</v>
      </c>
      <c r="D12" s="93">
        <f>Arkusz1!K55</f>
        <v>0</v>
      </c>
      <c r="E12" s="98">
        <f t="shared" si="0"/>
        <v>0</v>
      </c>
      <c r="F12" s="93">
        <f t="shared" si="1"/>
        <v>0</v>
      </c>
      <c r="G12" s="93">
        <f t="shared" si="2"/>
        <v>0</v>
      </c>
      <c r="I12" s="94"/>
    </row>
    <row r="13" spans="2:9" ht="23.25" customHeight="1">
      <c r="B13" s="95">
        <v>8</v>
      </c>
      <c r="C13" s="93">
        <f>Arkusz1!J63</f>
        <v>0</v>
      </c>
      <c r="D13" s="93">
        <f>Arkusz1!K63</f>
        <v>0</v>
      </c>
      <c r="E13" s="98">
        <f t="shared" si="0"/>
        <v>0</v>
      </c>
      <c r="F13" s="93">
        <f t="shared" si="1"/>
        <v>0</v>
      </c>
      <c r="G13" s="93">
        <f t="shared" si="2"/>
        <v>0</v>
      </c>
      <c r="I13" s="94"/>
    </row>
    <row r="14" spans="2:9" ht="23.25" customHeight="1">
      <c r="B14" s="95">
        <v>9</v>
      </c>
      <c r="C14" s="93">
        <f>Arkusz1!J70</f>
        <v>0</v>
      </c>
      <c r="D14" s="93">
        <f>Arkusz1!K70</f>
        <v>0</v>
      </c>
      <c r="E14" s="98">
        <f t="shared" si="0"/>
        <v>0</v>
      </c>
      <c r="F14" s="93">
        <f t="shared" si="1"/>
        <v>0</v>
      </c>
      <c r="G14" s="93">
        <f t="shared" si="2"/>
        <v>0</v>
      </c>
      <c r="I14" s="94"/>
    </row>
    <row r="15" spans="2:9" ht="23.25" customHeight="1">
      <c r="B15" s="95">
        <v>10</v>
      </c>
      <c r="C15" s="93">
        <f>Arkusz1!J77</f>
        <v>0</v>
      </c>
      <c r="D15" s="93">
        <f>Arkusz1!K77</f>
        <v>0</v>
      </c>
      <c r="E15" s="98">
        <f t="shared" si="0"/>
        <v>0</v>
      </c>
      <c r="F15" s="93">
        <f t="shared" si="1"/>
        <v>0</v>
      </c>
      <c r="G15" s="93">
        <f t="shared" si="2"/>
        <v>0</v>
      </c>
      <c r="I15" s="94"/>
    </row>
    <row r="16" spans="2:9" ht="23.25" customHeight="1">
      <c r="B16" s="95">
        <v>11</v>
      </c>
      <c r="C16" s="93">
        <f>Arkusz1!J88</f>
        <v>0</v>
      </c>
      <c r="D16" s="93">
        <f>Arkusz1!K88</f>
        <v>0</v>
      </c>
      <c r="E16" s="98">
        <f t="shared" si="0"/>
        <v>0</v>
      </c>
      <c r="F16" s="93">
        <f t="shared" si="1"/>
        <v>0</v>
      </c>
      <c r="G16" s="93">
        <f t="shared" si="2"/>
        <v>0</v>
      </c>
      <c r="I16" s="94"/>
    </row>
    <row r="17" spans="2:9" ht="23.25" customHeight="1">
      <c r="B17" s="95">
        <v>12</v>
      </c>
      <c r="C17" s="93">
        <f>Arkusz1!J95</f>
        <v>0</v>
      </c>
      <c r="D17" s="93">
        <f>Arkusz1!K95</f>
        <v>0</v>
      </c>
      <c r="E17" s="98">
        <f t="shared" si="0"/>
        <v>0</v>
      </c>
      <c r="F17" s="93">
        <f t="shared" si="1"/>
        <v>0</v>
      </c>
      <c r="G17" s="93">
        <f t="shared" si="2"/>
        <v>0</v>
      </c>
      <c r="I17" s="94"/>
    </row>
    <row r="18" spans="2:9" ht="23.25" customHeight="1">
      <c r="B18" s="95">
        <v>13</v>
      </c>
      <c r="C18" s="93">
        <f>Arkusz1!J102</f>
        <v>0</v>
      </c>
      <c r="D18" s="93">
        <f>Arkusz1!K102</f>
        <v>0</v>
      </c>
      <c r="E18" s="98">
        <f t="shared" si="0"/>
        <v>0</v>
      </c>
      <c r="F18" s="93">
        <f t="shared" si="1"/>
        <v>0</v>
      </c>
      <c r="G18" s="93">
        <f t="shared" si="2"/>
        <v>0</v>
      </c>
      <c r="I18" s="94"/>
    </row>
    <row r="19" spans="2:9" ht="23.25" customHeight="1">
      <c r="B19" s="95">
        <v>14</v>
      </c>
      <c r="C19" s="93">
        <f>Arkusz1!J109</f>
        <v>0</v>
      </c>
      <c r="D19" s="93">
        <f>Arkusz1!K109</f>
        <v>0</v>
      </c>
      <c r="E19" s="98">
        <f t="shared" si="0"/>
        <v>0</v>
      </c>
      <c r="F19" s="93">
        <f t="shared" si="1"/>
        <v>0</v>
      </c>
      <c r="G19" s="93">
        <f t="shared" si="2"/>
        <v>0</v>
      </c>
      <c r="I19" s="94"/>
    </row>
    <row r="20" spans="2:9" ht="23.25" customHeight="1">
      <c r="B20" s="95">
        <v>15</v>
      </c>
      <c r="C20" s="93">
        <f>Arkusz1!J127</f>
        <v>0</v>
      </c>
      <c r="D20" s="93">
        <f>Arkusz1!K127</f>
        <v>0</v>
      </c>
      <c r="E20" s="98">
        <f t="shared" si="0"/>
        <v>0</v>
      </c>
      <c r="F20" s="93">
        <f t="shared" si="1"/>
        <v>0</v>
      </c>
      <c r="G20" s="93">
        <f t="shared" si="2"/>
        <v>0</v>
      </c>
      <c r="I20" s="94"/>
    </row>
    <row r="21" spans="2:9" ht="23.25" customHeight="1">
      <c r="B21" s="95">
        <v>16</v>
      </c>
      <c r="C21" s="93">
        <f>Arkusz1!J134</f>
        <v>0</v>
      </c>
      <c r="D21" s="93">
        <f>Arkusz1!K134</f>
        <v>0</v>
      </c>
      <c r="E21" s="98">
        <f t="shared" si="0"/>
        <v>0</v>
      </c>
      <c r="F21" s="93">
        <f t="shared" si="1"/>
        <v>0</v>
      </c>
      <c r="G21" s="93">
        <f t="shared" si="2"/>
        <v>0</v>
      </c>
      <c r="I21" s="94"/>
    </row>
    <row r="22" spans="2:9" ht="23.25" customHeight="1">
      <c r="B22" s="95">
        <v>17</v>
      </c>
      <c r="C22" s="93">
        <f>Arkusz1!J141</f>
        <v>0</v>
      </c>
      <c r="D22" s="93">
        <f>Arkusz1!K141</f>
        <v>0</v>
      </c>
      <c r="E22" s="98">
        <f t="shared" si="0"/>
        <v>0</v>
      </c>
      <c r="F22" s="93">
        <f t="shared" si="1"/>
        <v>0</v>
      </c>
      <c r="G22" s="93">
        <f t="shared" si="2"/>
        <v>0</v>
      </c>
      <c r="I22" s="94"/>
    </row>
    <row r="23" spans="2:9" ht="23.25" customHeight="1">
      <c r="B23" s="95">
        <v>18</v>
      </c>
      <c r="C23" s="93">
        <f>Arkusz1!J149</f>
        <v>0</v>
      </c>
      <c r="D23" s="93">
        <f>Arkusz1!K149</f>
        <v>0</v>
      </c>
      <c r="E23" s="98">
        <f t="shared" si="0"/>
        <v>0</v>
      </c>
      <c r="F23" s="93">
        <f t="shared" si="1"/>
        <v>0</v>
      </c>
      <c r="G23" s="93">
        <f t="shared" si="2"/>
        <v>0</v>
      </c>
      <c r="I23" s="94"/>
    </row>
    <row r="24" spans="2:9" ht="23.25" customHeight="1">
      <c r="B24" s="95">
        <v>19</v>
      </c>
      <c r="C24" s="93">
        <f>Arkusz1!J156</f>
        <v>0</v>
      </c>
      <c r="D24" s="93">
        <f>Arkusz1!K156</f>
        <v>0</v>
      </c>
      <c r="E24" s="98">
        <f t="shared" si="0"/>
        <v>0</v>
      </c>
      <c r="F24" s="93">
        <f t="shared" si="1"/>
        <v>0</v>
      </c>
      <c r="G24" s="93">
        <f t="shared" si="2"/>
        <v>0</v>
      </c>
      <c r="I24" s="94"/>
    </row>
    <row r="25" spans="2:9" ht="23.25" customHeight="1">
      <c r="B25" s="95">
        <v>20</v>
      </c>
      <c r="C25" s="93">
        <f>Arkusz1!J163</f>
        <v>0</v>
      </c>
      <c r="D25" s="93">
        <f>Arkusz1!K163</f>
        <v>0</v>
      </c>
      <c r="E25" s="98">
        <f t="shared" si="0"/>
        <v>0</v>
      </c>
      <c r="F25" s="93">
        <f t="shared" si="1"/>
        <v>0</v>
      </c>
      <c r="G25" s="93">
        <f t="shared" si="2"/>
        <v>0</v>
      </c>
      <c r="I25" s="94"/>
    </row>
    <row r="26" spans="2:9" ht="23.25" customHeight="1">
      <c r="B26" s="95">
        <v>21</v>
      </c>
      <c r="C26" s="93">
        <f>Arkusz1!J173</f>
        <v>0</v>
      </c>
      <c r="D26" s="93">
        <f>Arkusz1!K173</f>
        <v>0</v>
      </c>
      <c r="E26" s="98">
        <f t="shared" si="0"/>
        <v>0</v>
      </c>
      <c r="F26" s="93">
        <f t="shared" si="1"/>
        <v>0</v>
      </c>
      <c r="G26" s="93">
        <f t="shared" si="2"/>
        <v>0</v>
      </c>
      <c r="I26" s="94"/>
    </row>
    <row r="27" spans="2:9" ht="23.25" customHeight="1">
      <c r="B27" s="95">
        <v>22</v>
      </c>
      <c r="C27" s="93">
        <f>Arkusz1!J180</f>
        <v>0</v>
      </c>
      <c r="D27" s="93">
        <f>Arkusz1!K180</f>
        <v>0</v>
      </c>
      <c r="E27" s="98">
        <f t="shared" si="0"/>
        <v>0</v>
      </c>
      <c r="F27" s="93">
        <f t="shared" si="1"/>
        <v>0</v>
      </c>
      <c r="G27" s="93">
        <f t="shared" si="2"/>
        <v>0</v>
      </c>
      <c r="I27" s="94"/>
    </row>
    <row r="28" spans="2:9" ht="23.25" customHeight="1">
      <c r="B28" s="95">
        <v>23</v>
      </c>
      <c r="C28" s="93">
        <f>Arkusz1!J187</f>
        <v>0</v>
      </c>
      <c r="D28" s="93">
        <f>Arkusz1!K187</f>
        <v>0</v>
      </c>
      <c r="E28" s="98">
        <f t="shared" si="0"/>
        <v>0</v>
      </c>
      <c r="F28" s="93">
        <f t="shared" si="1"/>
        <v>0</v>
      </c>
      <c r="G28" s="93">
        <f t="shared" si="2"/>
        <v>0</v>
      </c>
      <c r="I28" s="94"/>
    </row>
    <row r="29" spans="2:9" ht="23.25" customHeight="1">
      <c r="B29" s="95">
        <v>24</v>
      </c>
      <c r="C29" s="93">
        <f>Arkusz1!J195</f>
        <v>0</v>
      </c>
      <c r="D29" s="93">
        <f>Arkusz1!K195</f>
        <v>0</v>
      </c>
      <c r="E29" s="98">
        <f t="shared" si="0"/>
        <v>0</v>
      </c>
      <c r="F29" s="93">
        <f t="shared" si="1"/>
        <v>0</v>
      </c>
      <c r="G29" s="93">
        <f t="shared" si="2"/>
        <v>0</v>
      </c>
      <c r="I29" s="94"/>
    </row>
    <row r="30" spans="2:9" ht="23.25" customHeight="1">
      <c r="B30" s="95">
        <v>25</v>
      </c>
      <c r="C30" s="93">
        <f>Arkusz1!J203</f>
        <v>0</v>
      </c>
      <c r="D30" s="93">
        <f>Arkusz1!K203</f>
        <v>0</v>
      </c>
      <c r="E30" s="98">
        <f t="shared" si="0"/>
        <v>0</v>
      </c>
      <c r="F30" s="93">
        <f t="shared" si="1"/>
        <v>0</v>
      </c>
      <c r="G30" s="93">
        <f t="shared" si="2"/>
        <v>0</v>
      </c>
      <c r="I30" s="94"/>
    </row>
    <row r="31" spans="2:9" ht="23.25" customHeight="1">
      <c r="B31" s="95">
        <v>26</v>
      </c>
      <c r="C31" s="93">
        <f>Arkusz1!J210</f>
        <v>0</v>
      </c>
      <c r="D31" s="93">
        <f>Arkusz1!K210</f>
        <v>0</v>
      </c>
      <c r="E31" s="98">
        <f t="shared" si="0"/>
        <v>0</v>
      </c>
      <c r="F31" s="93">
        <f t="shared" si="1"/>
        <v>0</v>
      </c>
      <c r="G31" s="93">
        <f t="shared" si="2"/>
        <v>0</v>
      </c>
      <c r="I31" s="94"/>
    </row>
    <row r="32" spans="2:9" ht="23.25" customHeight="1">
      <c r="B32" s="95">
        <v>27</v>
      </c>
      <c r="C32" s="93">
        <f>Arkusz1!J217</f>
        <v>0</v>
      </c>
      <c r="D32" s="93">
        <f>Arkusz1!K217</f>
        <v>0</v>
      </c>
      <c r="E32" s="98">
        <f t="shared" si="0"/>
        <v>0</v>
      </c>
      <c r="F32" s="93">
        <f t="shared" si="1"/>
        <v>0</v>
      </c>
      <c r="G32" s="93">
        <f t="shared" si="2"/>
        <v>0</v>
      </c>
      <c r="I32" s="94"/>
    </row>
    <row r="33" spans="2:9" ht="23.25" customHeight="1">
      <c r="B33" s="95">
        <v>28</v>
      </c>
      <c r="C33" s="93">
        <f>Arkusz1!J224</f>
        <v>0</v>
      </c>
      <c r="D33" s="93">
        <f>Arkusz1!K224</f>
        <v>0</v>
      </c>
      <c r="E33" s="98">
        <f t="shared" si="0"/>
        <v>0</v>
      </c>
      <c r="F33" s="93">
        <f t="shared" si="1"/>
        <v>0</v>
      </c>
      <c r="G33" s="93">
        <f t="shared" si="2"/>
        <v>0</v>
      </c>
      <c r="I33" s="94"/>
    </row>
    <row r="34" spans="2:9" ht="23.25" customHeight="1">
      <c r="B34" s="95">
        <v>29</v>
      </c>
      <c r="C34" s="93">
        <f>Arkusz1!J231</f>
        <v>0</v>
      </c>
      <c r="D34" s="93">
        <f>Arkusz1!K231</f>
        <v>0</v>
      </c>
      <c r="E34" s="98">
        <f t="shared" si="0"/>
        <v>0</v>
      </c>
      <c r="F34" s="93">
        <f t="shared" si="1"/>
        <v>0</v>
      </c>
      <c r="G34" s="93">
        <f t="shared" si="2"/>
        <v>0</v>
      </c>
      <c r="I34" s="94"/>
    </row>
    <row r="35" spans="2:9" ht="23.25" customHeight="1">
      <c r="B35" s="95">
        <v>30</v>
      </c>
      <c r="C35" s="93">
        <f>Arkusz1!J238</f>
        <v>0</v>
      </c>
      <c r="D35" s="93">
        <f>Arkusz1!K238</f>
        <v>0</v>
      </c>
      <c r="E35" s="98">
        <f t="shared" si="0"/>
        <v>0</v>
      </c>
      <c r="F35" s="93">
        <f t="shared" si="1"/>
        <v>0</v>
      </c>
      <c r="G35" s="93">
        <f t="shared" si="2"/>
        <v>0</v>
      </c>
      <c r="I35" s="94"/>
    </row>
    <row r="36" spans="2:9" ht="23.25" customHeight="1">
      <c r="B36" s="95">
        <v>31</v>
      </c>
      <c r="C36" s="93">
        <f>Arkusz1!J260</f>
        <v>0</v>
      </c>
      <c r="D36" s="93">
        <f>Arkusz1!K260</f>
        <v>0</v>
      </c>
      <c r="E36" s="98">
        <f t="shared" si="0"/>
        <v>0</v>
      </c>
      <c r="F36" s="93">
        <f t="shared" si="1"/>
        <v>0</v>
      </c>
      <c r="G36" s="93">
        <f t="shared" si="2"/>
        <v>0</v>
      </c>
      <c r="I36" s="94"/>
    </row>
    <row r="37" spans="2:9" ht="23.25" customHeight="1">
      <c r="B37" s="95">
        <v>32</v>
      </c>
      <c r="C37" s="93">
        <f>Arkusz1!J267</f>
        <v>0</v>
      </c>
      <c r="D37" s="93">
        <f>Arkusz1!K267</f>
        <v>0</v>
      </c>
      <c r="E37" s="98">
        <f t="shared" si="0"/>
        <v>0</v>
      </c>
      <c r="F37" s="93">
        <f t="shared" si="1"/>
        <v>0</v>
      </c>
      <c r="G37" s="93">
        <f t="shared" si="2"/>
        <v>0</v>
      </c>
      <c r="I37" s="94"/>
    </row>
    <row r="38" spans="2:9" ht="23.25" customHeight="1">
      <c r="B38" s="95">
        <v>33</v>
      </c>
      <c r="C38" s="93">
        <f>Arkusz1!J274</f>
        <v>0</v>
      </c>
      <c r="D38" s="93">
        <f>Arkusz1!K274</f>
        <v>0</v>
      </c>
      <c r="E38" s="98">
        <f t="shared" si="0"/>
        <v>0</v>
      </c>
      <c r="F38" s="93">
        <f t="shared" si="1"/>
        <v>0</v>
      </c>
      <c r="G38" s="93">
        <f t="shared" si="2"/>
        <v>0</v>
      </c>
      <c r="I38" s="94"/>
    </row>
    <row r="39" spans="2:9" ht="23.25" customHeight="1">
      <c r="B39" s="95">
        <v>34</v>
      </c>
      <c r="C39" s="93">
        <f>Arkusz1!J281</f>
        <v>0</v>
      </c>
      <c r="D39" s="93">
        <f>Arkusz1!K281</f>
        <v>0</v>
      </c>
      <c r="E39" s="98">
        <f t="shared" si="0"/>
        <v>0</v>
      </c>
      <c r="F39" s="93">
        <f t="shared" si="1"/>
        <v>0</v>
      </c>
      <c r="G39" s="93">
        <f t="shared" si="2"/>
        <v>0</v>
      </c>
      <c r="I39" s="94"/>
    </row>
    <row r="40" spans="2:9" ht="23.25" customHeight="1">
      <c r="B40" s="95">
        <v>35</v>
      </c>
      <c r="C40" s="93">
        <f>Arkusz1!J288</f>
        <v>0</v>
      </c>
      <c r="D40" s="93">
        <f>Arkusz1!K288</f>
        <v>0</v>
      </c>
      <c r="E40" s="98">
        <f t="shared" si="0"/>
        <v>0</v>
      </c>
      <c r="F40" s="93">
        <f t="shared" si="1"/>
        <v>0</v>
      </c>
      <c r="G40" s="93">
        <f t="shared" si="2"/>
        <v>0</v>
      </c>
      <c r="I40" s="94"/>
    </row>
    <row r="41" spans="2:9" ht="23.25" customHeight="1">
      <c r="B41" s="95">
        <v>36</v>
      </c>
      <c r="C41" s="93">
        <f>Arkusz1!J295</f>
        <v>0</v>
      </c>
      <c r="D41" s="93">
        <f>Arkusz1!K295</f>
        <v>0</v>
      </c>
      <c r="E41" s="98">
        <f t="shared" si="0"/>
        <v>0</v>
      </c>
      <c r="F41" s="93">
        <f t="shared" si="1"/>
        <v>0</v>
      </c>
      <c r="G41" s="93">
        <f t="shared" si="2"/>
        <v>0</v>
      </c>
      <c r="I41" s="94"/>
    </row>
    <row r="42" spans="2:9" ht="23.25" customHeight="1">
      <c r="B42" s="95">
        <v>37</v>
      </c>
      <c r="C42" s="93">
        <f>Arkusz1!J302</f>
        <v>0</v>
      </c>
      <c r="D42" s="93">
        <f>Arkusz1!K302</f>
        <v>0</v>
      </c>
      <c r="E42" s="98">
        <f t="shared" si="0"/>
        <v>0</v>
      </c>
      <c r="F42" s="93">
        <f t="shared" si="1"/>
        <v>0</v>
      </c>
      <c r="G42" s="93">
        <f t="shared" si="2"/>
        <v>0</v>
      </c>
      <c r="I42" s="94"/>
    </row>
    <row r="43" spans="2:9" ht="23.25" customHeight="1">
      <c r="B43" s="95">
        <v>38</v>
      </c>
      <c r="C43" s="93">
        <f>Arkusz1!J309</f>
        <v>0</v>
      </c>
      <c r="D43" s="93">
        <f>Arkusz1!K309</f>
        <v>0</v>
      </c>
      <c r="E43" s="98">
        <f t="shared" si="0"/>
        <v>0</v>
      </c>
      <c r="F43" s="93">
        <f t="shared" si="1"/>
        <v>0</v>
      </c>
      <c r="G43" s="93">
        <f t="shared" si="2"/>
        <v>0</v>
      </c>
      <c r="I43" s="94"/>
    </row>
    <row r="44" spans="2:9" ht="23.25" customHeight="1">
      <c r="B44" s="95">
        <v>39</v>
      </c>
      <c r="C44" s="93">
        <f>Arkusz1!J316</f>
        <v>0</v>
      </c>
      <c r="D44" s="93">
        <f>Arkusz1!K316</f>
        <v>0</v>
      </c>
      <c r="E44" s="98">
        <f t="shared" si="0"/>
        <v>0</v>
      </c>
      <c r="F44" s="93">
        <f t="shared" si="1"/>
        <v>0</v>
      </c>
      <c r="G44" s="93">
        <f t="shared" si="2"/>
        <v>0</v>
      </c>
      <c r="I44" s="94"/>
    </row>
    <row r="45" spans="2:9" ht="23.25" customHeight="1">
      <c r="B45" s="95">
        <v>40</v>
      </c>
      <c r="C45" s="93">
        <f>Arkusz1!J323</f>
        <v>0</v>
      </c>
      <c r="D45" s="93">
        <f>Arkusz1!K323</f>
        <v>0</v>
      </c>
      <c r="E45" s="98">
        <f t="shared" si="0"/>
        <v>0</v>
      </c>
      <c r="F45" s="93">
        <f t="shared" si="1"/>
        <v>0</v>
      </c>
      <c r="G45" s="93">
        <f t="shared" si="2"/>
        <v>0</v>
      </c>
      <c r="I45" s="94"/>
    </row>
    <row r="46" spans="2:9" ht="23.25" customHeight="1">
      <c r="B46" s="95">
        <v>41</v>
      </c>
      <c r="C46" s="93">
        <f>Arkusz1!J330</f>
        <v>0</v>
      </c>
      <c r="D46" s="93">
        <f>Arkusz1!K330</f>
        <v>0</v>
      </c>
      <c r="E46" s="98">
        <f t="shared" si="0"/>
        <v>0</v>
      </c>
      <c r="F46" s="93">
        <f t="shared" si="1"/>
        <v>0</v>
      </c>
      <c r="G46" s="93">
        <f t="shared" si="2"/>
        <v>0</v>
      </c>
      <c r="I46" s="94"/>
    </row>
    <row r="47" spans="2:9" ht="23.25" customHeight="1">
      <c r="B47" s="95">
        <v>42</v>
      </c>
      <c r="C47" s="93">
        <f>Arkusz1!J337</f>
        <v>0</v>
      </c>
      <c r="D47" s="93">
        <f>Arkusz1!K337</f>
        <v>0</v>
      </c>
      <c r="E47" s="98">
        <f t="shared" si="0"/>
        <v>0</v>
      </c>
      <c r="F47" s="93">
        <f t="shared" si="1"/>
        <v>0</v>
      </c>
      <c r="G47" s="93">
        <f t="shared" si="2"/>
        <v>0</v>
      </c>
      <c r="I47" s="94"/>
    </row>
    <row r="48" spans="2:9" ht="23.25" customHeight="1">
      <c r="B48" s="95">
        <v>43</v>
      </c>
      <c r="C48" s="93">
        <f>Arkusz1!J344</f>
        <v>0</v>
      </c>
      <c r="D48" s="93">
        <f>Arkusz1!K344</f>
        <v>0</v>
      </c>
      <c r="E48" s="98">
        <f t="shared" si="0"/>
        <v>0</v>
      </c>
      <c r="F48" s="93">
        <f t="shared" si="1"/>
        <v>0</v>
      </c>
      <c r="G48" s="93">
        <f t="shared" si="2"/>
        <v>0</v>
      </c>
      <c r="I48" s="94"/>
    </row>
    <row r="49" spans="2:9" ht="23.25" customHeight="1">
      <c r="B49" s="95">
        <v>44</v>
      </c>
      <c r="C49" s="93">
        <f>Arkusz1!J369</f>
        <v>0</v>
      </c>
      <c r="D49" s="93">
        <f>Arkusz1!K369</f>
        <v>0</v>
      </c>
      <c r="E49" s="98">
        <f t="shared" si="0"/>
        <v>0</v>
      </c>
      <c r="F49" s="93">
        <f t="shared" si="1"/>
        <v>0</v>
      </c>
      <c r="G49" s="93">
        <f t="shared" si="2"/>
        <v>0</v>
      </c>
      <c r="I49" s="94"/>
    </row>
    <row r="50" spans="2:9" ht="23.25" customHeight="1">
      <c r="B50" s="95">
        <v>45</v>
      </c>
      <c r="C50" s="93">
        <f>Arkusz1!J376</f>
        <v>0</v>
      </c>
      <c r="D50" s="93">
        <f>Arkusz1!K376</f>
        <v>0</v>
      </c>
      <c r="E50" s="98">
        <f t="shared" si="0"/>
        <v>0</v>
      </c>
      <c r="F50" s="93">
        <f t="shared" si="1"/>
        <v>0</v>
      </c>
      <c r="G50" s="93">
        <f t="shared" si="2"/>
        <v>0</v>
      </c>
      <c r="I50" s="94"/>
    </row>
    <row r="51" spans="2:9" ht="23.25" customHeight="1">
      <c r="B51" s="95">
        <v>46</v>
      </c>
      <c r="C51" s="93">
        <f>Arkusz1!J384</f>
        <v>0</v>
      </c>
      <c r="D51" s="93">
        <f>Arkusz1!K384</f>
        <v>0</v>
      </c>
      <c r="E51" s="98">
        <f t="shared" si="0"/>
        <v>0</v>
      </c>
      <c r="F51" s="93">
        <f t="shared" si="1"/>
        <v>0</v>
      </c>
      <c r="G51" s="93">
        <f t="shared" si="2"/>
        <v>0</v>
      </c>
      <c r="I51" s="94"/>
    </row>
    <row r="52" spans="2:9" ht="23.25" customHeight="1">
      <c r="B52" s="95">
        <v>47</v>
      </c>
      <c r="C52" s="93">
        <f>Arkusz1!J393</f>
        <v>0</v>
      </c>
      <c r="D52" s="93">
        <f>Arkusz1!K393</f>
        <v>0</v>
      </c>
      <c r="E52" s="98">
        <f t="shared" si="0"/>
        <v>0</v>
      </c>
      <c r="F52" s="93">
        <f t="shared" si="1"/>
        <v>0</v>
      </c>
      <c r="G52" s="93">
        <f t="shared" si="2"/>
        <v>0</v>
      </c>
      <c r="I52" s="94"/>
    </row>
    <row r="53" spans="2:9" ht="23.25" customHeight="1">
      <c r="B53" s="95">
        <v>48</v>
      </c>
      <c r="C53" s="93">
        <f>Arkusz1!J400</f>
        <v>0</v>
      </c>
      <c r="D53" s="93">
        <f>Arkusz1!K400</f>
        <v>0</v>
      </c>
      <c r="E53" s="98">
        <f t="shared" si="0"/>
        <v>0</v>
      </c>
      <c r="F53" s="93">
        <f t="shared" si="1"/>
        <v>0</v>
      </c>
      <c r="G53" s="93">
        <f t="shared" si="2"/>
        <v>0</v>
      </c>
      <c r="I53" s="94"/>
    </row>
    <row r="54" spans="2:9" ht="23.25" customHeight="1">
      <c r="B54" s="95">
        <v>49</v>
      </c>
      <c r="C54" s="93">
        <f>Arkusz1!J409</f>
        <v>0</v>
      </c>
      <c r="D54" s="93">
        <f>Arkusz1!K409</f>
        <v>0</v>
      </c>
      <c r="E54" s="98">
        <f t="shared" si="0"/>
        <v>0</v>
      </c>
      <c r="F54" s="93">
        <f t="shared" si="1"/>
        <v>0</v>
      </c>
      <c r="G54" s="93">
        <f t="shared" si="2"/>
        <v>0</v>
      </c>
      <c r="I54" s="94"/>
    </row>
    <row r="55" spans="2:9" ht="23.25" customHeight="1">
      <c r="B55" s="95">
        <v>50</v>
      </c>
      <c r="C55" s="93">
        <f>Arkusz1!J417</f>
        <v>0</v>
      </c>
      <c r="D55" s="93">
        <f>Arkusz1!K417</f>
        <v>0</v>
      </c>
      <c r="E55" s="98">
        <f t="shared" si="0"/>
        <v>0</v>
      </c>
      <c r="F55" s="93">
        <f t="shared" si="1"/>
        <v>0</v>
      </c>
      <c r="G55" s="93">
        <f t="shared" si="2"/>
        <v>0</v>
      </c>
      <c r="I55" s="94"/>
    </row>
    <row r="56" spans="2:9" ht="23.25" customHeight="1">
      <c r="B56" s="95">
        <v>51</v>
      </c>
      <c r="C56" s="93">
        <f>Arkusz1!J424</f>
        <v>0</v>
      </c>
      <c r="D56" s="93">
        <f>Arkusz1!K424</f>
        <v>0</v>
      </c>
      <c r="E56" s="98">
        <f t="shared" si="0"/>
        <v>0</v>
      </c>
      <c r="F56" s="93">
        <f t="shared" si="1"/>
        <v>0</v>
      </c>
      <c r="G56" s="93">
        <f t="shared" si="2"/>
        <v>0</v>
      </c>
      <c r="I56" s="94"/>
    </row>
    <row r="57" spans="2:9" ht="23.25" customHeight="1">
      <c r="B57" s="95">
        <v>52</v>
      </c>
      <c r="C57" s="93">
        <f>Arkusz1!J431</f>
        <v>0</v>
      </c>
      <c r="D57" s="93">
        <f>Arkusz1!K431</f>
        <v>0</v>
      </c>
      <c r="E57" s="98">
        <f t="shared" si="0"/>
        <v>0</v>
      </c>
      <c r="F57" s="93">
        <f t="shared" si="1"/>
        <v>0</v>
      </c>
      <c r="G57" s="93">
        <f t="shared" si="2"/>
        <v>0</v>
      </c>
      <c r="I57" s="94"/>
    </row>
    <row r="58" spans="2:9" ht="23.25" customHeight="1">
      <c r="B58" s="95">
        <v>53</v>
      </c>
      <c r="C58" s="93">
        <f>Arkusz1!J438</f>
        <v>0</v>
      </c>
      <c r="D58" s="93">
        <f>Arkusz1!K438</f>
        <v>0</v>
      </c>
      <c r="E58" s="98">
        <f t="shared" si="0"/>
        <v>0</v>
      </c>
      <c r="F58" s="93">
        <f t="shared" si="1"/>
        <v>0</v>
      </c>
      <c r="G58" s="93">
        <f t="shared" si="2"/>
        <v>0</v>
      </c>
      <c r="I58" s="94"/>
    </row>
    <row r="59" spans="2:9" ht="23.25" customHeight="1">
      <c r="B59" s="95">
        <v>54</v>
      </c>
      <c r="C59" s="93">
        <f>Arkusz1!J446</f>
        <v>0</v>
      </c>
      <c r="D59" s="93">
        <f>Arkusz1!K446</f>
        <v>0</v>
      </c>
      <c r="E59" s="98">
        <f t="shared" si="0"/>
        <v>0</v>
      </c>
      <c r="F59" s="93">
        <f t="shared" si="1"/>
        <v>0</v>
      </c>
      <c r="G59" s="93">
        <f t="shared" si="2"/>
        <v>0</v>
      </c>
      <c r="I59" s="94"/>
    </row>
    <row r="60" spans="2:9" ht="23.25" customHeight="1">
      <c r="B60" s="95">
        <v>55</v>
      </c>
      <c r="C60" s="93">
        <f>Arkusz1!J454</f>
        <v>0</v>
      </c>
      <c r="D60" s="93">
        <f>Arkusz1!K454</f>
        <v>0</v>
      </c>
      <c r="E60" s="98">
        <f t="shared" si="0"/>
        <v>0</v>
      </c>
      <c r="F60" s="93">
        <f t="shared" si="1"/>
        <v>0</v>
      </c>
      <c r="G60" s="93">
        <f t="shared" si="2"/>
        <v>0</v>
      </c>
      <c r="I60" s="94"/>
    </row>
    <row r="61" spans="2:9" ht="23.25" customHeight="1">
      <c r="B61" s="95">
        <v>56</v>
      </c>
      <c r="C61" s="93">
        <f>Arkusz1!J461</f>
        <v>0</v>
      </c>
      <c r="D61" s="93">
        <f>Arkusz1!K461</f>
        <v>0</v>
      </c>
      <c r="E61" s="98">
        <f t="shared" si="0"/>
        <v>0</v>
      </c>
      <c r="F61" s="93">
        <f t="shared" si="1"/>
        <v>0</v>
      </c>
      <c r="G61" s="93">
        <f t="shared" si="2"/>
        <v>0</v>
      </c>
      <c r="I61" s="94"/>
    </row>
    <row r="62" spans="2:9" ht="23.25" customHeight="1">
      <c r="B62" s="95">
        <v>57</v>
      </c>
      <c r="C62" s="93">
        <f>Arkusz1!J479</f>
        <v>0</v>
      </c>
      <c r="D62" s="93">
        <f>Arkusz1!K479</f>
        <v>0</v>
      </c>
      <c r="E62" s="98">
        <f t="shared" ref="E62:E64" si="3">C62/4.2693</f>
        <v>0</v>
      </c>
      <c r="F62" s="93">
        <f t="shared" ref="F62:F64" si="4">C62*1%</f>
        <v>0</v>
      </c>
      <c r="G62" s="93">
        <f t="shared" ref="G62:G64" si="5">ROUNDUP(F62,0.1)</f>
        <v>0</v>
      </c>
      <c r="I62" s="94"/>
    </row>
    <row r="63" spans="2:9" ht="23.25" customHeight="1">
      <c r="B63" s="95">
        <v>58</v>
      </c>
      <c r="C63" s="93">
        <f>Arkusz1!J488</f>
        <v>0</v>
      </c>
      <c r="D63" s="93">
        <f>Arkusz1!K488</f>
        <v>0</v>
      </c>
      <c r="E63" s="98">
        <f t="shared" si="3"/>
        <v>0</v>
      </c>
      <c r="F63" s="93">
        <f t="shared" si="4"/>
        <v>0</v>
      </c>
      <c r="G63" s="93">
        <f t="shared" si="5"/>
        <v>0</v>
      </c>
      <c r="I63" s="94"/>
    </row>
    <row r="64" spans="2:9" ht="23.25" customHeight="1">
      <c r="B64" s="95">
        <v>59</v>
      </c>
      <c r="C64" s="93">
        <f>Arkusz1!J498</f>
        <v>0</v>
      </c>
      <c r="D64" s="93">
        <f>Arkusz1!K498</f>
        <v>0</v>
      </c>
      <c r="E64" s="98">
        <f t="shared" si="3"/>
        <v>0</v>
      </c>
      <c r="F64" s="93">
        <f t="shared" si="4"/>
        <v>0</v>
      </c>
      <c r="G64" s="93">
        <f t="shared" si="5"/>
        <v>0</v>
      </c>
      <c r="I64" s="94"/>
    </row>
    <row r="65" spans="2:9" ht="23.25" customHeight="1">
      <c r="B65" s="95"/>
      <c r="C65" s="96">
        <f>SUM(C6:C64)</f>
        <v>0</v>
      </c>
      <c r="D65" s="96">
        <f>SUM(D6:D64)</f>
        <v>0</v>
      </c>
      <c r="E65" s="99">
        <f>SUM(E6:E64)</f>
        <v>0</v>
      </c>
      <c r="F65" s="96">
        <f>SUM(F6:F64)</f>
        <v>0</v>
      </c>
      <c r="G65" s="96">
        <f>SUM(G6:G64)</f>
        <v>0</v>
      </c>
      <c r="I65" s="94"/>
    </row>
  </sheetData>
  <mergeCells count="2">
    <mergeCell ref="B2:G2"/>
    <mergeCell ref="B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Wiszniewska Sylwia</dc:creator>
  <cp:lastModifiedBy>Wiszniewska Sylwia</cp:lastModifiedBy>
  <cp:lastPrinted>2021-12-09T12:36:36Z</cp:lastPrinted>
  <dcterms:created xsi:type="dcterms:W3CDTF">2021-11-10T07:51:47Z</dcterms:created>
  <dcterms:modified xsi:type="dcterms:W3CDTF">2021-12-09T12:36:39Z</dcterms:modified>
</cp:coreProperties>
</file>